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Документы\Лесная сертификация\FSC\На сайт 2020\"/>
    </mc:Choice>
  </mc:AlternateContent>
  <xr:revisionPtr revIDLastSave="0" documentId="8_{B6ADE811-CDEE-4A10-8406-0E5D5A0AF6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6" r:id="rId1"/>
    <sheet name="2018" sheetId="5" r:id="rId2"/>
    <sheet name="2017" sheetId="1" r:id="rId3"/>
    <sheet name="2016" sheetId="2" r:id="rId4"/>
    <sheet name="2015" sheetId="3" r:id="rId5"/>
  </sheets>
  <externalReferences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5" i="6" l="1"/>
  <c r="F485" i="6"/>
  <c r="E485" i="6"/>
  <c r="G485" i="6" s="1"/>
  <c r="D485" i="6"/>
  <c r="C485" i="6"/>
  <c r="B485" i="6"/>
  <c r="H484" i="6"/>
  <c r="G484" i="6"/>
  <c r="F484" i="6"/>
  <c r="E484" i="6"/>
  <c r="D484" i="6"/>
  <c r="C484" i="6"/>
  <c r="B484" i="6"/>
  <c r="G483" i="6"/>
  <c r="F483" i="6"/>
  <c r="H483" i="6" s="1"/>
  <c r="E483" i="6"/>
  <c r="C483" i="6"/>
  <c r="D483" i="6" s="1"/>
  <c r="B483" i="6"/>
  <c r="F482" i="6"/>
  <c r="H482" i="6" s="1"/>
  <c r="E482" i="6"/>
  <c r="G482" i="6" s="1"/>
  <c r="C482" i="6"/>
  <c r="D482" i="6" s="1"/>
  <c r="B482" i="6"/>
  <c r="H481" i="6"/>
  <c r="F481" i="6"/>
  <c r="E481" i="6"/>
  <c r="G481" i="6" s="1"/>
  <c r="D481" i="6"/>
  <c r="C481" i="6"/>
  <c r="B481" i="6"/>
  <c r="H480" i="6"/>
  <c r="G480" i="6"/>
  <c r="F480" i="6"/>
  <c r="E480" i="6"/>
  <c r="C480" i="6"/>
  <c r="D480" i="6" s="1"/>
  <c r="B480" i="6"/>
  <c r="H476" i="6"/>
  <c r="F476" i="6"/>
  <c r="E476" i="6"/>
  <c r="G476" i="6" s="1"/>
  <c r="D476" i="6"/>
  <c r="C476" i="6"/>
  <c r="B476" i="6"/>
  <c r="H475" i="6"/>
  <c r="G475" i="6"/>
  <c r="F475" i="6"/>
  <c r="E475" i="6"/>
  <c r="D475" i="6"/>
  <c r="C475" i="6"/>
  <c r="B475" i="6"/>
  <c r="H474" i="6"/>
  <c r="G474" i="6"/>
  <c r="F474" i="6"/>
  <c r="E474" i="6"/>
  <c r="D474" i="6"/>
  <c r="C474" i="6"/>
  <c r="B474" i="6"/>
  <c r="H473" i="6"/>
  <c r="G473" i="6"/>
  <c r="F473" i="6"/>
  <c r="E473" i="6"/>
  <c r="D473" i="6"/>
  <c r="C473" i="6"/>
  <c r="B473" i="6"/>
  <c r="H472" i="6"/>
  <c r="G472" i="6"/>
  <c r="F472" i="6"/>
  <c r="E472" i="6"/>
  <c r="D472" i="6"/>
  <c r="C472" i="6"/>
  <c r="B472" i="6"/>
  <c r="H471" i="6"/>
  <c r="G471" i="6"/>
  <c r="F471" i="6"/>
  <c r="E471" i="6"/>
  <c r="D471" i="6"/>
  <c r="C471" i="6"/>
  <c r="B471" i="6"/>
  <c r="G470" i="6"/>
  <c r="F470" i="6"/>
  <c r="H470" i="6" s="1"/>
  <c r="E470" i="6"/>
  <c r="C470" i="6"/>
  <c r="D470" i="6" s="1"/>
  <c r="B470" i="6"/>
  <c r="F469" i="6"/>
  <c r="H469" i="6" s="1"/>
  <c r="E469" i="6"/>
  <c r="G469" i="6" s="1"/>
  <c r="C469" i="6"/>
  <c r="D469" i="6" s="1"/>
  <c r="B469" i="6"/>
  <c r="H468" i="6"/>
  <c r="F468" i="6"/>
  <c r="E468" i="6"/>
  <c r="G468" i="6" s="1"/>
  <c r="D468" i="6"/>
  <c r="C468" i="6"/>
  <c r="B468" i="6"/>
  <c r="H467" i="6"/>
  <c r="G467" i="6"/>
  <c r="F467" i="6"/>
  <c r="E467" i="6"/>
  <c r="D467" i="6"/>
  <c r="C467" i="6"/>
  <c r="B467" i="6"/>
  <c r="G466" i="6"/>
  <c r="F466" i="6"/>
  <c r="H466" i="6" s="1"/>
  <c r="E466" i="6"/>
  <c r="C466" i="6"/>
  <c r="D466" i="6" s="1"/>
  <c r="B466" i="6"/>
  <c r="F465" i="6"/>
  <c r="E465" i="6"/>
  <c r="C465" i="6"/>
  <c r="B465" i="6"/>
  <c r="F464" i="6"/>
  <c r="E464" i="6"/>
  <c r="G464" i="6" s="1"/>
  <c r="C464" i="6"/>
  <c r="D464" i="6" s="1"/>
  <c r="B464" i="6"/>
  <c r="H463" i="6"/>
  <c r="F463" i="6"/>
  <c r="E463" i="6"/>
  <c r="D463" i="6"/>
  <c r="C463" i="6"/>
  <c r="B463" i="6"/>
  <c r="H462" i="6"/>
  <c r="G462" i="6"/>
  <c r="F462" i="6"/>
  <c r="E462" i="6"/>
  <c r="C462" i="6"/>
  <c r="D462" i="6" s="1"/>
  <c r="D461" i="6" s="1"/>
  <c r="B462" i="6"/>
  <c r="B461" i="6"/>
  <c r="F460" i="6"/>
  <c r="H460" i="6" s="1"/>
  <c r="E460" i="6"/>
  <c r="G460" i="6" s="1"/>
  <c r="C460" i="6"/>
  <c r="D460" i="6" s="1"/>
  <c r="B460" i="6"/>
  <c r="H459" i="6"/>
  <c r="F459" i="6"/>
  <c r="E459" i="6"/>
  <c r="G459" i="6" s="1"/>
  <c r="D459" i="6"/>
  <c r="C459" i="6"/>
  <c r="B459" i="6"/>
  <c r="H458" i="6"/>
  <c r="G458" i="6"/>
  <c r="F458" i="6"/>
  <c r="E458" i="6"/>
  <c r="C458" i="6"/>
  <c r="D458" i="6" s="1"/>
  <c r="B458" i="6"/>
  <c r="G457" i="6"/>
  <c r="F457" i="6"/>
  <c r="H457" i="6" s="1"/>
  <c r="E457" i="6"/>
  <c r="C457" i="6"/>
  <c r="D457" i="6" s="1"/>
  <c r="B457" i="6"/>
  <c r="F456" i="6"/>
  <c r="H456" i="6" s="1"/>
  <c r="E456" i="6"/>
  <c r="G456" i="6" s="1"/>
  <c r="C456" i="6"/>
  <c r="D456" i="6" s="1"/>
  <c r="B456" i="6"/>
  <c r="H455" i="6"/>
  <c r="F455" i="6"/>
  <c r="E455" i="6"/>
  <c r="G455" i="6" s="1"/>
  <c r="D455" i="6"/>
  <c r="C455" i="6"/>
  <c r="B455" i="6"/>
  <c r="H454" i="6"/>
  <c r="G454" i="6"/>
  <c r="F454" i="6"/>
  <c r="E454" i="6"/>
  <c r="C454" i="6"/>
  <c r="D454" i="6" s="1"/>
  <c r="B454" i="6"/>
  <c r="F453" i="6"/>
  <c r="E453" i="6"/>
  <c r="C453" i="6"/>
  <c r="B453" i="6"/>
  <c r="G452" i="6"/>
  <c r="F452" i="6"/>
  <c r="H452" i="6" s="1"/>
  <c r="E452" i="6"/>
  <c r="C452" i="6"/>
  <c r="D452" i="6" s="1"/>
  <c r="B452" i="6"/>
  <c r="F451" i="6"/>
  <c r="H451" i="6" s="1"/>
  <c r="E451" i="6"/>
  <c r="G451" i="6" s="1"/>
  <c r="C451" i="6"/>
  <c r="D451" i="6" s="1"/>
  <c r="B451" i="6"/>
  <c r="H450" i="6"/>
  <c r="F450" i="6"/>
  <c r="E450" i="6"/>
  <c r="G450" i="6" s="1"/>
  <c r="D450" i="6"/>
  <c r="C450" i="6"/>
  <c r="B450" i="6"/>
  <c r="H449" i="6"/>
  <c r="G449" i="6"/>
  <c r="F449" i="6"/>
  <c r="E449" i="6"/>
  <c r="C449" i="6"/>
  <c r="D449" i="6" s="1"/>
  <c r="B449" i="6"/>
  <c r="G448" i="6"/>
  <c r="F448" i="6"/>
  <c r="H448" i="6" s="1"/>
  <c r="E448" i="6"/>
  <c r="C448" i="6"/>
  <c r="D448" i="6" s="1"/>
  <c r="B448" i="6"/>
  <c r="F447" i="6"/>
  <c r="E447" i="6"/>
  <c r="G447" i="6" s="1"/>
  <c r="G444" i="6" s="1"/>
  <c r="C447" i="6"/>
  <c r="D447" i="6" s="1"/>
  <c r="B447" i="6"/>
  <c r="H446" i="6"/>
  <c r="F446" i="6"/>
  <c r="E446" i="6"/>
  <c r="G446" i="6" s="1"/>
  <c r="D446" i="6"/>
  <c r="C446" i="6"/>
  <c r="B446" i="6"/>
  <c r="H445" i="6"/>
  <c r="G445" i="6"/>
  <c r="F445" i="6"/>
  <c r="E445" i="6"/>
  <c r="E444" i="6" s="1"/>
  <c r="C445" i="6"/>
  <c r="D445" i="6" s="1"/>
  <c r="D444" i="6" s="1"/>
  <c r="B445" i="6"/>
  <c r="C444" i="6"/>
  <c r="B444" i="6"/>
  <c r="B477" i="6" s="1"/>
  <c r="B478" i="6" s="1"/>
  <c r="H440" i="6"/>
  <c r="G440" i="6"/>
  <c r="F440" i="6"/>
  <c r="E440" i="6"/>
  <c r="C440" i="6"/>
  <c r="D440" i="6" s="1"/>
  <c r="B440" i="6"/>
  <c r="H439" i="6"/>
  <c r="G439" i="6"/>
  <c r="F439" i="6"/>
  <c r="E439" i="6"/>
  <c r="D439" i="6"/>
  <c r="C439" i="6"/>
  <c r="B439" i="6"/>
  <c r="H438" i="6"/>
  <c r="G438" i="6"/>
  <c r="F438" i="6"/>
  <c r="E438" i="6"/>
  <c r="D438" i="6"/>
  <c r="C438" i="6"/>
  <c r="B438" i="6"/>
  <c r="H437" i="6"/>
  <c r="G437" i="6"/>
  <c r="F437" i="6"/>
  <c r="E437" i="6"/>
  <c r="D437" i="6"/>
  <c r="C437" i="6"/>
  <c r="B437" i="6"/>
  <c r="H436" i="6"/>
  <c r="G436" i="6"/>
  <c r="F436" i="6"/>
  <c r="E436" i="6"/>
  <c r="D436" i="6"/>
  <c r="C436" i="6"/>
  <c r="B436" i="6"/>
  <c r="H435" i="6"/>
  <c r="G435" i="6"/>
  <c r="F435" i="6"/>
  <c r="E435" i="6"/>
  <c r="D435" i="6"/>
  <c r="C435" i="6"/>
  <c r="B435" i="6"/>
  <c r="F434" i="6"/>
  <c r="H434" i="6" s="1"/>
  <c r="E434" i="6"/>
  <c r="G434" i="6" s="1"/>
  <c r="C434" i="6"/>
  <c r="D434" i="6" s="1"/>
  <c r="B434" i="6"/>
  <c r="H433" i="6"/>
  <c r="F433" i="6"/>
  <c r="E433" i="6"/>
  <c r="G433" i="6" s="1"/>
  <c r="D433" i="6"/>
  <c r="C433" i="6"/>
  <c r="B433" i="6"/>
  <c r="H432" i="6"/>
  <c r="G432" i="6"/>
  <c r="F432" i="6"/>
  <c r="E432" i="6"/>
  <c r="C432" i="6"/>
  <c r="D432" i="6" s="1"/>
  <c r="B432" i="6"/>
  <c r="G431" i="6"/>
  <c r="F431" i="6"/>
  <c r="H431" i="6" s="1"/>
  <c r="E431" i="6"/>
  <c r="C431" i="6"/>
  <c r="D431" i="6" s="1"/>
  <c r="B431" i="6"/>
  <c r="F430" i="6"/>
  <c r="H430" i="6" s="1"/>
  <c r="E430" i="6"/>
  <c r="G430" i="6" s="1"/>
  <c r="C430" i="6"/>
  <c r="D430" i="6" s="1"/>
  <c r="B430" i="6"/>
  <c r="F429" i="6"/>
  <c r="E429" i="6"/>
  <c r="C429" i="6"/>
  <c r="B429" i="6"/>
  <c r="H428" i="6"/>
  <c r="F428" i="6"/>
  <c r="E428" i="6"/>
  <c r="D428" i="6"/>
  <c r="C428" i="6"/>
  <c r="B428" i="6"/>
  <c r="H427" i="6"/>
  <c r="G427" i="6"/>
  <c r="F427" i="6"/>
  <c r="E427" i="6"/>
  <c r="D427" i="6"/>
  <c r="C427" i="6"/>
  <c r="B427" i="6"/>
  <c r="G426" i="6"/>
  <c r="F426" i="6"/>
  <c r="H426" i="6" s="1"/>
  <c r="H425" i="6" s="1"/>
  <c r="E426" i="6"/>
  <c r="C426" i="6"/>
  <c r="B426" i="6"/>
  <c r="B425" i="6" s="1"/>
  <c r="H424" i="6"/>
  <c r="F424" i="6"/>
  <c r="E424" i="6"/>
  <c r="G424" i="6" s="1"/>
  <c r="D424" i="6"/>
  <c r="C424" i="6"/>
  <c r="B424" i="6"/>
  <c r="H423" i="6"/>
  <c r="G423" i="6"/>
  <c r="F423" i="6"/>
  <c r="E423" i="6"/>
  <c r="C423" i="6"/>
  <c r="D423" i="6" s="1"/>
  <c r="B423" i="6"/>
  <c r="G422" i="6"/>
  <c r="F422" i="6"/>
  <c r="H422" i="6" s="1"/>
  <c r="E422" i="6"/>
  <c r="C422" i="6"/>
  <c r="D422" i="6" s="1"/>
  <c r="B422" i="6"/>
  <c r="F421" i="6"/>
  <c r="H421" i="6" s="1"/>
  <c r="E421" i="6"/>
  <c r="G421" i="6" s="1"/>
  <c r="C421" i="6"/>
  <c r="D421" i="6" s="1"/>
  <c r="B421" i="6"/>
  <c r="H420" i="6"/>
  <c r="F420" i="6"/>
  <c r="E420" i="6"/>
  <c r="G420" i="6" s="1"/>
  <c r="D420" i="6"/>
  <c r="C420" i="6"/>
  <c r="B420" i="6"/>
  <c r="H419" i="6"/>
  <c r="G419" i="6"/>
  <c r="F419" i="6"/>
  <c r="E419" i="6"/>
  <c r="C419" i="6"/>
  <c r="D419" i="6" s="1"/>
  <c r="B419" i="6"/>
  <c r="G418" i="6"/>
  <c r="F418" i="6"/>
  <c r="H418" i="6" s="1"/>
  <c r="E418" i="6"/>
  <c r="C418" i="6"/>
  <c r="D418" i="6" s="1"/>
  <c r="B418" i="6"/>
  <c r="F417" i="6"/>
  <c r="E417" i="6"/>
  <c r="C417" i="6"/>
  <c r="B417" i="6"/>
  <c r="F416" i="6"/>
  <c r="H416" i="6" s="1"/>
  <c r="E416" i="6"/>
  <c r="G416" i="6" s="1"/>
  <c r="C416" i="6"/>
  <c r="D416" i="6" s="1"/>
  <c r="B416" i="6"/>
  <c r="H415" i="6"/>
  <c r="F415" i="6"/>
  <c r="E415" i="6"/>
  <c r="G415" i="6" s="1"/>
  <c r="D415" i="6"/>
  <c r="C415" i="6"/>
  <c r="B415" i="6"/>
  <c r="H414" i="6"/>
  <c r="G414" i="6"/>
  <c r="F414" i="6"/>
  <c r="E414" i="6"/>
  <c r="C414" i="6"/>
  <c r="D414" i="6" s="1"/>
  <c r="B414" i="6"/>
  <c r="G413" i="6"/>
  <c r="F413" i="6"/>
  <c r="H413" i="6" s="1"/>
  <c r="E413" i="6"/>
  <c r="C413" i="6"/>
  <c r="D413" i="6" s="1"/>
  <c r="B413" i="6"/>
  <c r="F412" i="6"/>
  <c r="H412" i="6" s="1"/>
  <c r="E412" i="6"/>
  <c r="G412" i="6" s="1"/>
  <c r="C412" i="6"/>
  <c r="D412" i="6" s="1"/>
  <c r="B412" i="6"/>
  <c r="H411" i="6"/>
  <c r="F411" i="6"/>
  <c r="E411" i="6"/>
  <c r="G411" i="6" s="1"/>
  <c r="D411" i="6"/>
  <c r="C411" i="6"/>
  <c r="B411" i="6"/>
  <c r="H410" i="6"/>
  <c r="G410" i="6"/>
  <c r="F410" i="6"/>
  <c r="E410" i="6"/>
  <c r="C410" i="6"/>
  <c r="D410" i="6" s="1"/>
  <c r="B410" i="6"/>
  <c r="G409" i="6"/>
  <c r="F409" i="6"/>
  <c r="H409" i="6" s="1"/>
  <c r="H408" i="6" s="1"/>
  <c r="H441" i="6" s="1"/>
  <c r="H442" i="6" s="1"/>
  <c r="E409" i="6"/>
  <c r="C409" i="6"/>
  <c r="B409" i="6"/>
  <c r="B408" i="6" s="1"/>
  <c r="F408" i="6"/>
  <c r="E408" i="6"/>
  <c r="G404" i="6"/>
  <c r="F404" i="6"/>
  <c r="H404" i="6" s="1"/>
  <c r="E404" i="6"/>
  <c r="C404" i="6"/>
  <c r="B404" i="6"/>
  <c r="F403" i="6"/>
  <c r="E403" i="6"/>
  <c r="G403" i="6" s="1"/>
  <c r="G402" i="6" s="1"/>
  <c r="C403" i="6"/>
  <c r="D403" i="6" s="1"/>
  <c r="B403" i="6"/>
  <c r="B402" i="6" s="1"/>
  <c r="F401" i="6"/>
  <c r="E401" i="6"/>
  <c r="C401" i="6"/>
  <c r="G400" i="6"/>
  <c r="F400" i="6"/>
  <c r="E400" i="6"/>
  <c r="C400" i="6"/>
  <c r="B400" i="6"/>
  <c r="B397" i="6" s="1"/>
  <c r="F399" i="6"/>
  <c r="E399" i="6"/>
  <c r="C399" i="6"/>
  <c r="H398" i="6"/>
  <c r="F398" i="6"/>
  <c r="E398" i="6"/>
  <c r="D398" i="6"/>
  <c r="C398" i="6"/>
  <c r="B398" i="6"/>
  <c r="G396" i="6"/>
  <c r="F396" i="6"/>
  <c r="H396" i="6" s="1"/>
  <c r="E396" i="6"/>
  <c r="C396" i="6"/>
  <c r="D396" i="6" s="1"/>
  <c r="B396" i="6"/>
  <c r="F395" i="6"/>
  <c r="H395" i="6" s="1"/>
  <c r="E395" i="6"/>
  <c r="G395" i="6" s="1"/>
  <c r="D395" i="6"/>
  <c r="C395" i="6"/>
  <c r="B395" i="6"/>
  <c r="H394" i="6"/>
  <c r="F394" i="6"/>
  <c r="E394" i="6"/>
  <c r="D394" i="6"/>
  <c r="C394" i="6"/>
  <c r="B394" i="6"/>
  <c r="H390" i="6"/>
  <c r="G390" i="6"/>
  <c r="D390" i="6"/>
  <c r="H389" i="6"/>
  <c r="G389" i="6"/>
  <c r="D389" i="6"/>
  <c r="H388" i="6"/>
  <c r="G388" i="6"/>
  <c r="D388" i="6"/>
  <c r="H387" i="6"/>
  <c r="G387" i="6"/>
  <c r="D387" i="6"/>
  <c r="H386" i="6"/>
  <c r="G386" i="6"/>
  <c r="D386" i="6"/>
  <c r="H385" i="6"/>
  <c r="G385" i="6"/>
  <c r="D385" i="6"/>
  <c r="E383" i="6"/>
  <c r="C382" i="6"/>
  <c r="C383" i="6" s="1"/>
  <c r="H381" i="6"/>
  <c r="G381" i="6"/>
  <c r="D381" i="6"/>
  <c r="H375" i="6"/>
  <c r="G375" i="6"/>
  <c r="D375" i="6"/>
  <c r="H374" i="6"/>
  <c r="G374" i="6"/>
  <c r="D374" i="6"/>
  <c r="H373" i="6"/>
  <c r="G373" i="6"/>
  <c r="D373" i="6"/>
  <c r="H372" i="6"/>
  <c r="G372" i="6"/>
  <c r="D372" i="6"/>
  <c r="H371" i="6"/>
  <c r="G371" i="6"/>
  <c r="D371" i="6"/>
  <c r="H369" i="6"/>
  <c r="G369" i="6"/>
  <c r="D369" i="6"/>
  <c r="H368" i="6"/>
  <c r="G368" i="6"/>
  <c r="D368" i="6"/>
  <c r="H367" i="6"/>
  <c r="G367" i="6"/>
  <c r="D367" i="6"/>
  <c r="D366" i="6" s="1"/>
  <c r="F366" i="6"/>
  <c r="E366" i="6"/>
  <c r="C366" i="6"/>
  <c r="B366" i="6"/>
  <c r="H365" i="6"/>
  <c r="G365" i="6"/>
  <c r="D365" i="6"/>
  <c r="H364" i="6"/>
  <c r="G364" i="6"/>
  <c r="D364" i="6"/>
  <c r="H363" i="6"/>
  <c r="G363" i="6"/>
  <c r="D363" i="6"/>
  <c r="H362" i="6"/>
  <c r="G362" i="6"/>
  <c r="D362" i="6"/>
  <c r="H361" i="6"/>
  <c r="G361" i="6"/>
  <c r="D361" i="6"/>
  <c r="H360" i="6"/>
  <c r="G360" i="6"/>
  <c r="D360" i="6"/>
  <c r="H359" i="6"/>
  <c r="G359" i="6"/>
  <c r="D359" i="6"/>
  <c r="H357" i="6"/>
  <c r="G357" i="6"/>
  <c r="D357" i="6"/>
  <c r="H356" i="6"/>
  <c r="G356" i="6"/>
  <c r="D356" i="6"/>
  <c r="H355" i="6"/>
  <c r="G355" i="6"/>
  <c r="D355" i="6"/>
  <c r="H354" i="6"/>
  <c r="G354" i="6"/>
  <c r="D354" i="6"/>
  <c r="H353" i="6"/>
  <c r="G353" i="6"/>
  <c r="D353" i="6"/>
  <c r="H352" i="6"/>
  <c r="G352" i="6"/>
  <c r="D352" i="6"/>
  <c r="H351" i="6"/>
  <c r="G351" i="6"/>
  <c r="D351" i="6"/>
  <c r="H350" i="6"/>
  <c r="G350" i="6"/>
  <c r="D350" i="6"/>
  <c r="D349" i="6" s="1"/>
  <c r="D382" i="6" s="1"/>
  <c r="D383" i="6" s="1"/>
  <c r="F349" i="6"/>
  <c r="E349" i="6"/>
  <c r="E382" i="6" s="1"/>
  <c r="C349" i="6"/>
  <c r="B349" i="6"/>
  <c r="B382" i="6" s="1"/>
  <c r="B383" i="6" s="1"/>
  <c r="C346" i="6"/>
  <c r="C347" i="6" s="1"/>
  <c r="H345" i="6"/>
  <c r="G345" i="6"/>
  <c r="D345" i="6"/>
  <c r="H339" i="6"/>
  <c r="G339" i="6"/>
  <c r="D339" i="6"/>
  <c r="H338" i="6"/>
  <c r="G338" i="6"/>
  <c r="D338" i="6"/>
  <c r="H337" i="6"/>
  <c r="G337" i="6"/>
  <c r="D337" i="6"/>
  <c r="H336" i="6"/>
  <c r="G336" i="6"/>
  <c r="D336" i="6"/>
  <c r="H335" i="6"/>
  <c r="G335" i="6"/>
  <c r="D335" i="6"/>
  <c r="H333" i="6"/>
  <c r="G333" i="6"/>
  <c r="D333" i="6"/>
  <c r="H332" i="6"/>
  <c r="G332" i="6"/>
  <c r="D332" i="6"/>
  <c r="H331" i="6"/>
  <c r="G331" i="6"/>
  <c r="D331" i="6"/>
  <c r="D330" i="6" s="1"/>
  <c r="F330" i="6"/>
  <c r="E330" i="6"/>
  <c r="C330" i="6"/>
  <c r="B330" i="6"/>
  <c r="H329" i="6"/>
  <c r="G329" i="6"/>
  <c r="D329" i="6"/>
  <c r="H328" i="6"/>
  <c r="G328" i="6"/>
  <c r="D328" i="6"/>
  <c r="H327" i="6"/>
  <c r="G327" i="6"/>
  <c r="D327" i="6"/>
  <c r="H326" i="6"/>
  <c r="G326" i="6"/>
  <c r="D326" i="6"/>
  <c r="H325" i="6"/>
  <c r="G325" i="6"/>
  <c r="D325" i="6"/>
  <c r="H324" i="6"/>
  <c r="G324" i="6"/>
  <c r="D324" i="6"/>
  <c r="H323" i="6"/>
  <c r="G323" i="6"/>
  <c r="D323" i="6"/>
  <c r="H321" i="6"/>
  <c r="G321" i="6"/>
  <c r="D321" i="6"/>
  <c r="H320" i="6"/>
  <c r="G320" i="6"/>
  <c r="D320" i="6"/>
  <c r="H319" i="6"/>
  <c r="G319" i="6"/>
  <c r="D319" i="6"/>
  <c r="H318" i="6"/>
  <c r="G318" i="6"/>
  <c r="D318" i="6"/>
  <c r="H317" i="6"/>
  <c r="G317" i="6"/>
  <c r="D317" i="6"/>
  <c r="H316" i="6"/>
  <c r="G316" i="6"/>
  <c r="D316" i="6"/>
  <c r="H315" i="6"/>
  <c r="G315" i="6"/>
  <c r="D315" i="6"/>
  <c r="H314" i="6"/>
  <c r="G314" i="6"/>
  <c r="D314" i="6"/>
  <c r="D313" i="6" s="1"/>
  <c r="D346" i="6" s="1"/>
  <c r="D347" i="6" s="1"/>
  <c r="F313" i="6"/>
  <c r="F346" i="6" s="1"/>
  <c r="F347" i="6" s="1"/>
  <c r="E313" i="6"/>
  <c r="C313" i="6"/>
  <c r="B313" i="6"/>
  <c r="B346" i="6" s="1"/>
  <c r="B347" i="6" s="1"/>
  <c r="B310" i="6"/>
  <c r="B311" i="6" s="1"/>
  <c r="H309" i="6"/>
  <c r="G309" i="6"/>
  <c r="D309" i="6"/>
  <c r="H308" i="6"/>
  <c r="H307" i="6" s="1"/>
  <c r="G308" i="6"/>
  <c r="D308" i="6"/>
  <c r="G307" i="6"/>
  <c r="F307" i="6"/>
  <c r="E307" i="6"/>
  <c r="D307" i="6"/>
  <c r="C307" i="6"/>
  <c r="C310" i="6" s="1"/>
  <c r="C311" i="6" s="1"/>
  <c r="B307" i="6"/>
  <c r="H305" i="6"/>
  <c r="G305" i="6"/>
  <c r="D305" i="6"/>
  <c r="H303" i="6"/>
  <c r="G303" i="6"/>
  <c r="D303" i="6"/>
  <c r="D302" i="6" s="1"/>
  <c r="H302" i="6"/>
  <c r="F302" i="6"/>
  <c r="F310" i="6" s="1"/>
  <c r="F311" i="6" s="1"/>
  <c r="E302" i="6"/>
  <c r="E310" i="6" s="1"/>
  <c r="E311" i="6" s="1"/>
  <c r="C302" i="6"/>
  <c r="B302" i="6"/>
  <c r="H301" i="6"/>
  <c r="G301" i="6"/>
  <c r="D301" i="6"/>
  <c r="H300" i="6"/>
  <c r="G300" i="6"/>
  <c r="D300" i="6"/>
  <c r="H299" i="6"/>
  <c r="G299" i="6"/>
  <c r="D299" i="6"/>
  <c r="H295" i="6"/>
  <c r="G295" i="6"/>
  <c r="D295" i="6"/>
  <c r="H294" i="6"/>
  <c r="G294" i="6"/>
  <c r="D294" i="6"/>
  <c r="H293" i="6"/>
  <c r="G293" i="6"/>
  <c r="D293" i="6"/>
  <c r="H292" i="6"/>
  <c r="G292" i="6"/>
  <c r="D292" i="6"/>
  <c r="H291" i="6"/>
  <c r="G291" i="6"/>
  <c r="D291" i="6"/>
  <c r="H290" i="6"/>
  <c r="G290" i="6"/>
  <c r="D290" i="6"/>
  <c r="E288" i="6"/>
  <c r="E287" i="6"/>
  <c r="H286" i="6"/>
  <c r="G286" i="6"/>
  <c r="D286" i="6"/>
  <c r="H280" i="6"/>
  <c r="G280" i="6"/>
  <c r="D280" i="6"/>
  <c r="H279" i="6"/>
  <c r="G279" i="6"/>
  <c r="D279" i="6"/>
  <c r="H278" i="6"/>
  <c r="G278" i="6"/>
  <c r="D278" i="6"/>
  <c r="H277" i="6"/>
  <c r="G277" i="6"/>
  <c r="D277" i="6"/>
  <c r="H276" i="6"/>
  <c r="G276" i="6"/>
  <c r="G271" i="6" s="1"/>
  <c r="D276" i="6"/>
  <c r="H274" i="6"/>
  <c r="G274" i="6"/>
  <c r="D274" i="6"/>
  <c r="D271" i="6" s="1"/>
  <c r="H273" i="6"/>
  <c r="G273" i="6"/>
  <c r="D273" i="6"/>
  <c r="H272" i="6"/>
  <c r="H271" i="6" s="1"/>
  <c r="G272" i="6"/>
  <c r="D272" i="6"/>
  <c r="F271" i="6"/>
  <c r="E271" i="6"/>
  <c r="C271" i="6"/>
  <c r="B271" i="6"/>
  <c r="H270" i="6"/>
  <c r="G270" i="6"/>
  <c r="D270" i="6"/>
  <c r="H269" i="6"/>
  <c r="G269" i="6"/>
  <c r="D269" i="6"/>
  <c r="H268" i="6"/>
  <c r="G268" i="6"/>
  <c r="D268" i="6"/>
  <c r="H267" i="6"/>
  <c r="G267" i="6"/>
  <c r="D267" i="6"/>
  <c r="H266" i="6"/>
  <c r="G266" i="6"/>
  <c r="D266" i="6"/>
  <c r="H265" i="6"/>
  <c r="G265" i="6"/>
  <c r="D265" i="6"/>
  <c r="H264" i="6"/>
  <c r="G264" i="6"/>
  <c r="D264" i="6"/>
  <c r="H262" i="6"/>
  <c r="G262" i="6"/>
  <c r="D262" i="6"/>
  <c r="H261" i="6"/>
  <c r="G261" i="6"/>
  <c r="D261" i="6"/>
  <c r="H260" i="6"/>
  <c r="G260" i="6"/>
  <c r="D260" i="6"/>
  <c r="H259" i="6"/>
  <c r="G259" i="6"/>
  <c r="D259" i="6"/>
  <c r="H258" i="6"/>
  <c r="G258" i="6"/>
  <c r="D258" i="6"/>
  <c r="D287" i="6" s="1"/>
  <c r="D288" i="6" s="1"/>
  <c r="H257" i="6"/>
  <c r="G257" i="6"/>
  <c r="D257" i="6"/>
  <c r="D254" i="6" s="1"/>
  <c r="H256" i="6"/>
  <c r="G256" i="6"/>
  <c r="D256" i="6"/>
  <c r="H255" i="6"/>
  <c r="G255" i="6"/>
  <c r="G254" i="6" s="1"/>
  <c r="D255" i="6"/>
  <c r="F254" i="6"/>
  <c r="E254" i="6"/>
  <c r="C254" i="6"/>
  <c r="C287" i="6" s="1"/>
  <c r="C288" i="6" s="1"/>
  <c r="B254" i="6"/>
  <c r="E252" i="6"/>
  <c r="E251" i="6"/>
  <c r="H250" i="6"/>
  <c r="G250" i="6"/>
  <c r="D250" i="6"/>
  <c r="H244" i="6"/>
  <c r="G244" i="6"/>
  <c r="D244" i="6"/>
  <c r="H243" i="6"/>
  <c r="G243" i="6"/>
  <c r="D243" i="6"/>
  <c r="H242" i="6"/>
  <c r="G242" i="6"/>
  <c r="D242" i="6"/>
  <c r="H241" i="6"/>
  <c r="G241" i="6"/>
  <c r="D241" i="6"/>
  <c r="H240" i="6"/>
  <c r="G240" i="6"/>
  <c r="G235" i="6" s="1"/>
  <c r="D240" i="6"/>
  <c r="H238" i="6"/>
  <c r="G238" i="6"/>
  <c r="D238" i="6"/>
  <c r="D235" i="6" s="1"/>
  <c r="H237" i="6"/>
  <c r="G237" i="6"/>
  <c r="D237" i="6"/>
  <c r="H236" i="6"/>
  <c r="H235" i="6" s="1"/>
  <c r="G236" i="6"/>
  <c r="D236" i="6"/>
  <c r="F235" i="6"/>
  <c r="E235" i="6"/>
  <c r="C235" i="6"/>
  <c r="B235" i="6"/>
  <c r="H234" i="6"/>
  <c r="G234" i="6"/>
  <c r="D234" i="6"/>
  <c r="H233" i="6"/>
  <c r="G233" i="6"/>
  <c r="D233" i="6"/>
  <c r="H232" i="6"/>
  <c r="G232" i="6"/>
  <c r="D232" i="6"/>
  <c r="H231" i="6"/>
  <c r="G231" i="6"/>
  <c r="D231" i="6"/>
  <c r="H230" i="6"/>
  <c r="G230" i="6"/>
  <c r="D230" i="6"/>
  <c r="H229" i="6"/>
  <c r="G229" i="6"/>
  <c r="D229" i="6"/>
  <c r="H228" i="6"/>
  <c r="G228" i="6"/>
  <c r="D228" i="6"/>
  <c r="H226" i="6"/>
  <c r="G226" i="6"/>
  <c r="D226" i="6"/>
  <c r="H225" i="6"/>
  <c r="G225" i="6"/>
  <c r="D225" i="6"/>
  <c r="H224" i="6"/>
  <c r="G224" i="6"/>
  <c r="D224" i="6"/>
  <c r="H223" i="6"/>
  <c r="G223" i="6"/>
  <c r="D223" i="6"/>
  <c r="H222" i="6"/>
  <c r="G222" i="6"/>
  <c r="D222" i="6"/>
  <c r="D251" i="6" s="1"/>
  <c r="D252" i="6" s="1"/>
  <c r="H221" i="6"/>
  <c r="G221" i="6"/>
  <c r="D221" i="6"/>
  <c r="D218" i="6" s="1"/>
  <c r="H220" i="6"/>
  <c r="G220" i="6"/>
  <c r="D220" i="6"/>
  <c r="H219" i="6"/>
  <c r="G219" i="6"/>
  <c r="G218" i="6" s="1"/>
  <c r="G251" i="6" s="1"/>
  <c r="G252" i="6" s="1"/>
  <c r="D219" i="6"/>
  <c r="F218" i="6"/>
  <c r="E218" i="6"/>
  <c r="C218" i="6"/>
  <c r="C251" i="6" s="1"/>
  <c r="C252" i="6" s="1"/>
  <c r="B218" i="6"/>
  <c r="B216" i="6"/>
  <c r="D215" i="6"/>
  <c r="D216" i="6" s="1"/>
  <c r="H214" i="6"/>
  <c r="G214" i="6"/>
  <c r="D214" i="6"/>
  <c r="H213" i="6"/>
  <c r="G213" i="6"/>
  <c r="G212" i="6" s="1"/>
  <c r="D213" i="6"/>
  <c r="D212" i="6" s="1"/>
  <c r="F212" i="6"/>
  <c r="E212" i="6"/>
  <c r="E215" i="6" s="1"/>
  <c r="E216" i="6" s="1"/>
  <c r="C212" i="6"/>
  <c r="B212" i="6"/>
  <c r="H210" i="6"/>
  <c r="G210" i="6"/>
  <c r="D210" i="6"/>
  <c r="H208" i="6"/>
  <c r="G208" i="6"/>
  <c r="D208" i="6"/>
  <c r="G207" i="6"/>
  <c r="F207" i="6"/>
  <c r="E207" i="6"/>
  <c r="D207" i="6"/>
  <c r="C207" i="6"/>
  <c r="C215" i="6" s="1"/>
  <c r="C216" i="6" s="1"/>
  <c r="B207" i="6"/>
  <c r="B215" i="6" s="1"/>
  <c r="H206" i="6"/>
  <c r="G206" i="6"/>
  <c r="D206" i="6"/>
  <c r="H205" i="6"/>
  <c r="G205" i="6"/>
  <c r="D205" i="6"/>
  <c r="H204" i="6"/>
  <c r="G204" i="6"/>
  <c r="D204" i="6"/>
  <c r="H200" i="6"/>
  <c r="G200" i="6"/>
  <c r="D200" i="6"/>
  <c r="H199" i="6"/>
  <c r="G199" i="6"/>
  <c r="D199" i="6"/>
  <c r="H198" i="6"/>
  <c r="G198" i="6"/>
  <c r="D198" i="6"/>
  <c r="H197" i="6"/>
  <c r="G197" i="6"/>
  <c r="D197" i="6"/>
  <c r="H196" i="6"/>
  <c r="G196" i="6"/>
  <c r="D196" i="6"/>
  <c r="H195" i="6"/>
  <c r="G195" i="6"/>
  <c r="D195" i="6"/>
  <c r="C193" i="6"/>
  <c r="F192" i="6"/>
  <c r="F193" i="6" s="1"/>
  <c r="C192" i="6"/>
  <c r="B192" i="6"/>
  <c r="B193" i="6" s="1"/>
  <c r="H191" i="6"/>
  <c r="G191" i="6"/>
  <c r="D191" i="6"/>
  <c r="H185" i="6"/>
  <c r="G185" i="6"/>
  <c r="D185" i="6"/>
  <c r="H184" i="6"/>
  <c r="G184" i="6"/>
  <c r="D184" i="6"/>
  <c r="H183" i="6"/>
  <c r="G183" i="6"/>
  <c r="D183" i="6"/>
  <c r="H182" i="6"/>
  <c r="G182" i="6"/>
  <c r="D182" i="6"/>
  <c r="H181" i="6"/>
  <c r="G181" i="6"/>
  <c r="D181" i="6"/>
  <c r="H179" i="6"/>
  <c r="G179" i="6"/>
  <c r="D179" i="6"/>
  <c r="H178" i="6"/>
  <c r="G178" i="6"/>
  <c r="D178" i="6"/>
  <c r="D176" i="6" s="1"/>
  <c r="H177" i="6"/>
  <c r="G177" i="6"/>
  <c r="G176" i="6" s="1"/>
  <c r="D177" i="6"/>
  <c r="H176" i="6"/>
  <c r="F176" i="6"/>
  <c r="E176" i="6"/>
  <c r="C176" i="6"/>
  <c r="B176" i="6"/>
  <c r="H175" i="6"/>
  <c r="G175" i="6"/>
  <c r="D175" i="6"/>
  <c r="H174" i="6"/>
  <c r="G174" i="6"/>
  <c r="D174" i="6"/>
  <c r="H173" i="6"/>
  <c r="G173" i="6"/>
  <c r="D173" i="6"/>
  <c r="H172" i="6"/>
  <c r="G172" i="6"/>
  <c r="D172" i="6"/>
  <c r="H171" i="6"/>
  <c r="G171" i="6"/>
  <c r="D171" i="6"/>
  <c r="H170" i="6"/>
  <c r="G170" i="6"/>
  <c r="D170" i="6"/>
  <c r="H169" i="6"/>
  <c r="G169" i="6"/>
  <c r="D169" i="6"/>
  <c r="H167" i="6"/>
  <c r="G167" i="6"/>
  <c r="D167" i="6"/>
  <c r="H166" i="6"/>
  <c r="G166" i="6"/>
  <c r="D166" i="6"/>
  <c r="H165" i="6"/>
  <c r="G165" i="6"/>
  <c r="D165" i="6"/>
  <c r="H164" i="6"/>
  <c r="G164" i="6"/>
  <c r="D164" i="6"/>
  <c r="H163" i="6"/>
  <c r="G163" i="6"/>
  <c r="D163" i="6"/>
  <c r="H162" i="6"/>
  <c r="H159" i="6" s="1"/>
  <c r="H192" i="6" s="1"/>
  <c r="H193" i="6" s="1"/>
  <c r="G162" i="6"/>
  <c r="D162" i="6"/>
  <c r="H161" i="6"/>
  <c r="G161" i="6"/>
  <c r="D161" i="6"/>
  <c r="H160" i="6"/>
  <c r="G160" i="6"/>
  <c r="D160" i="6"/>
  <c r="F159" i="6"/>
  <c r="E159" i="6"/>
  <c r="D159" i="6"/>
  <c r="C159" i="6"/>
  <c r="B159" i="6"/>
  <c r="C157" i="6"/>
  <c r="F156" i="6"/>
  <c r="F157" i="6" s="1"/>
  <c r="C156" i="6"/>
  <c r="B156" i="6"/>
  <c r="B157" i="6" s="1"/>
  <c r="H155" i="6"/>
  <c r="G155" i="6"/>
  <c r="D155" i="6"/>
  <c r="H149" i="6"/>
  <c r="G149" i="6"/>
  <c r="D149" i="6"/>
  <c r="H148" i="6"/>
  <c r="G148" i="6"/>
  <c r="D148" i="6"/>
  <c r="H147" i="6"/>
  <c r="G147" i="6"/>
  <c r="D147" i="6"/>
  <c r="H146" i="6"/>
  <c r="G146" i="6"/>
  <c r="D146" i="6"/>
  <c r="H145" i="6"/>
  <c r="G145" i="6"/>
  <c r="D145" i="6"/>
  <c r="H143" i="6"/>
  <c r="G143" i="6"/>
  <c r="D143" i="6"/>
  <c r="H142" i="6"/>
  <c r="G142" i="6"/>
  <c r="D142" i="6"/>
  <c r="D140" i="6" s="1"/>
  <c r="H141" i="6"/>
  <c r="G141" i="6"/>
  <c r="G140" i="6" s="1"/>
  <c r="D141" i="6"/>
  <c r="H140" i="6"/>
  <c r="F140" i="6"/>
  <c r="E140" i="6"/>
  <c r="C140" i="6"/>
  <c r="B140" i="6"/>
  <c r="H139" i="6"/>
  <c r="G139" i="6"/>
  <c r="D139" i="6"/>
  <c r="H138" i="6"/>
  <c r="G138" i="6"/>
  <c r="D138" i="6"/>
  <c r="H137" i="6"/>
  <c r="G137" i="6"/>
  <c r="D137" i="6"/>
  <c r="H136" i="6"/>
  <c r="G136" i="6"/>
  <c r="D136" i="6"/>
  <c r="H135" i="6"/>
  <c r="G135" i="6"/>
  <c r="D135" i="6"/>
  <c r="H134" i="6"/>
  <c r="G134" i="6"/>
  <c r="D134" i="6"/>
  <c r="H133" i="6"/>
  <c r="G133" i="6"/>
  <c r="D133" i="6"/>
  <c r="H131" i="6"/>
  <c r="G131" i="6"/>
  <c r="D131" i="6"/>
  <c r="H130" i="6"/>
  <c r="G130" i="6"/>
  <c r="D130" i="6"/>
  <c r="H129" i="6"/>
  <c r="G129" i="6"/>
  <c r="D129" i="6"/>
  <c r="H128" i="6"/>
  <c r="G128" i="6"/>
  <c r="D128" i="6"/>
  <c r="H127" i="6"/>
  <c r="G127" i="6"/>
  <c r="D127" i="6"/>
  <c r="H126" i="6"/>
  <c r="H123" i="6" s="1"/>
  <c r="H156" i="6" s="1"/>
  <c r="H157" i="6" s="1"/>
  <c r="G126" i="6"/>
  <c r="D126" i="6"/>
  <c r="H125" i="6"/>
  <c r="G125" i="6"/>
  <c r="D125" i="6"/>
  <c r="H124" i="6"/>
  <c r="G124" i="6"/>
  <c r="D124" i="6"/>
  <c r="F123" i="6"/>
  <c r="E123" i="6"/>
  <c r="D123" i="6"/>
  <c r="C123" i="6"/>
  <c r="B123" i="6"/>
  <c r="F120" i="6"/>
  <c r="F121" i="6" s="1"/>
  <c r="B120" i="6"/>
  <c r="B121" i="6" s="1"/>
  <c r="H119" i="6"/>
  <c r="G119" i="6"/>
  <c r="D119" i="6"/>
  <c r="H118" i="6"/>
  <c r="H117" i="6" s="1"/>
  <c r="G118" i="6"/>
  <c r="D118" i="6"/>
  <c r="G117" i="6"/>
  <c r="F117" i="6"/>
  <c r="E117" i="6"/>
  <c r="D117" i="6"/>
  <c r="C117" i="6"/>
  <c r="C120" i="6" s="1"/>
  <c r="C121" i="6" s="1"/>
  <c r="B117" i="6"/>
  <c r="H115" i="6"/>
  <c r="G115" i="6"/>
  <c r="G112" i="6" s="1"/>
  <c r="D115" i="6"/>
  <c r="D112" i="6" s="1"/>
  <c r="H113" i="6"/>
  <c r="G113" i="6"/>
  <c r="D113" i="6"/>
  <c r="H112" i="6"/>
  <c r="F112" i="6"/>
  <c r="E112" i="6"/>
  <c r="E120" i="6" s="1"/>
  <c r="E121" i="6" s="1"/>
  <c r="C112" i="6"/>
  <c r="B112" i="6"/>
  <c r="H111" i="6"/>
  <c r="G111" i="6"/>
  <c r="D111" i="6"/>
  <c r="H110" i="6"/>
  <c r="G110" i="6"/>
  <c r="G120" i="6" s="1"/>
  <c r="G121" i="6" s="1"/>
  <c r="D110" i="6"/>
  <c r="H109" i="6"/>
  <c r="G109" i="6"/>
  <c r="D109" i="6"/>
  <c r="H105" i="6"/>
  <c r="G105" i="6"/>
  <c r="D105" i="6"/>
  <c r="H104" i="6"/>
  <c r="G104" i="6"/>
  <c r="D104" i="6"/>
  <c r="H103" i="6"/>
  <c r="G103" i="6"/>
  <c r="D103" i="6"/>
  <c r="H102" i="6"/>
  <c r="G102" i="6"/>
  <c r="D102" i="6"/>
  <c r="H101" i="6"/>
  <c r="G101" i="6"/>
  <c r="D101" i="6"/>
  <c r="H100" i="6"/>
  <c r="G100" i="6"/>
  <c r="D100" i="6"/>
  <c r="E97" i="6"/>
  <c r="E98" i="6" s="1"/>
  <c r="H96" i="6"/>
  <c r="G96" i="6"/>
  <c r="D96" i="6"/>
  <c r="H90" i="6"/>
  <c r="G90" i="6"/>
  <c r="D90" i="6"/>
  <c r="H89" i="6"/>
  <c r="G89" i="6"/>
  <c r="D89" i="6"/>
  <c r="H88" i="6"/>
  <c r="G88" i="6"/>
  <c r="D88" i="6"/>
  <c r="H87" i="6"/>
  <c r="G87" i="6"/>
  <c r="D87" i="6"/>
  <c r="H86" i="6"/>
  <c r="G86" i="6"/>
  <c r="D86" i="6"/>
  <c r="H84" i="6"/>
  <c r="G84" i="6"/>
  <c r="D84" i="6"/>
  <c r="H83" i="6"/>
  <c r="G83" i="6"/>
  <c r="D83" i="6"/>
  <c r="H82" i="6"/>
  <c r="G82" i="6"/>
  <c r="G81" i="6" s="1"/>
  <c r="D82" i="6"/>
  <c r="F81" i="6"/>
  <c r="E81" i="6"/>
  <c r="C81" i="6"/>
  <c r="B81" i="6"/>
  <c r="H80" i="6"/>
  <c r="G80" i="6"/>
  <c r="D80" i="6"/>
  <c r="H79" i="6"/>
  <c r="G79" i="6"/>
  <c r="D79" i="6"/>
  <c r="H78" i="6"/>
  <c r="G78" i="6"/>
  <c r="D78" i="6"/>
  <c r="H77" i="6"/>
  <c r="G77" i="6"/>
  <c r="D77" i="6"/>
  <c r="H76" i="6"/>
  <c r="G76" i="6"/>
  <c r="D76" i="6"/>
  <c r="H75" i="6"/>
  <c r="G75" i="6"/>
  <c r="D75" i="6"/>
  <c r="H74" i="6"/>
  <c r="G74" i="6"/>
  <c r="D74" i="6"/>
  <c r="H72" i="6"/>
  <c r="G72" i="6"/>
  <c r="D72" i="6"/>
  <c r="H71" i="6"/>
  <c r="G71" i="6"/>
  <c r="D71" i="6"/>
  <c r="H70" i="6"/>
  <c r="G70" i="6"/>
  <c r="D70" i="6"/>
  <c r="H69" i="6"/>
  <c r="G69" i="6"/>
  <c r="D69" i="6"/>
  <c r="H68" i="6"/>
  <c r="G68" i="6"/>
  <c r="D68" i="6"/>
  <c r="H67" i="6"/>
  <c r="G67" i="6"/>
  <c r="D67" i="6"/>
  <c r="H66" i="6"/>
  <c r="G66" i="6"/>
  <c r="D66" i="6"/>
  <c r="H65" i="6"/>
  <c r="H64" i="6" s="1"/>
  <c r="G65" i="6"/>
  <c r="D65" i="6"/>
  <c r="G64" i="6"/>
  <c r="F64" i="6"/>
  <c r="F97" i="6" s="1"/>
  <c r="F98" i="6" s="1"/>
  <c r="E64" i="6"/>
  <c r="C64" i="6"/>
  <c r="B64" i="6"/>
  <c r="B97" i="6" s="1"/>
  <c r="B98" i="6" s="1"/>
  <c r="E61" i="6"/>
  <c r="E62" i="6" s="1"/>
  <c r="H60" i="6"/>
  <c r="G60" i="6"/>
  <c r="D60" i="6"/>
  <c r="H54" i="6"/>
  <c r="G54" i="6"/>
  <c r="D54" i="6"/>
  <c r="H53" i="6"/>
  <c r="G53" i="6"/>
  <c r="D53" i="6"/>
  <c r="H52" i="6"/>
  <c r="G52" i="6"/>
  <c r="D52" i="6"/>
  <c r="H51" i="6"/>
  <c r="G51" i="6"/>
  <c r="D51" i="6"/>
  <c r="H50" i="6"/>
  <c r="G50" i="6"/>
  <c r="D50" i="6"/>
  <c r="H48" i="6"/>
  <c r="G48" i="6"/>
  <c r="D48" i="6"/>
  <c r="H47" i="6"/>
  <c r="G47" i="6"/>
  <c r="D47" i="6"/>
  <c r="H46" i="6"/>
  <c r="G46" i="6"/>
  <c r="G45" i="6" s="1"/>
  <c r="D46" i="6"/>
  <c r="D45" i="6" s="1"/>
  <c r="F45" i="6"/>
  <c r="E45" i="6"/>
  <c r="C45" i="6"/>
  <c r="B45" i="6"/>
  <c r="H44" i="6"/>
  <c r="G44" i="6"/>
  <c r="D44" i="6"/>
  <c r="H43" i="6"/>
  <c r="G43" i="6"/>
  <c r="D43" i="6"/>
  <c r="H42" i="6"/>
  <c r="G42" i="6"/>
  <c r="D42" i="6"/>
  <c r="H41" i="6"/>
  <c r="G41" i="6"/>
  <c r="D41" i="6"/>
  <c r="H40" i="6"/>
  <c r="G40" i="6"/>
  <c r="D40" i="6"/>
  <c r="H39" i="6"/>
  <c r="G39" i="6"/>
  <c r="D39" i="6"/>
  <c r="H38" i="6"/>
  <c r="G38" i="6"/>
  <c r="D38" i="6"/>
  <c r="H36" i="6"/>
  <c r="G36" i="6"/>
  <c r="D36" i="6"/>
  <c r="H35" i="6"/>
  <c r="G35" i="6"/>
  <c r="D35" i="6"/>
  <c r="H34" i="6"/>
  <c r="G34" i="6"/>
  <c r="D34" i="6"/>
  <c r="H33" i="6"/>
  <c r="G33" i="6"/>
  <c r="D33" i="6"/>
  <c r="H32" i="6"/>
  <c r="G32" i="6"/>
  <c r="D32" i="6"/>
  <c r="H31" i="6"/>
  <c r="G31" i="6"/>
  <c r="D31" i="6"/>
  <c r="H30" i="6"/>
  <c r="G30" i="6"/>
  <c r="D30" i="6"/>
  <c r="H29" i="6"/>
  <c r="H28" i="6" s="1"/>
  <c r="G29" i="6"/>
  <c r="D29" i="6"/>
  <c r="G28" i="6"/>
  <c r="F28" i="6"/>
  <c r="F61" i="6" s="1"/>
  <c r="F62" i="6" s="1"/>
  <c r="E28" i="6"/>
  <c r="C28" i="6"/>
  <c r="B28" i="6"/>
  <c r="B61" i="6" s="1"/>
  <c r="B62" i="6" s="1"/>
  <c r="H24" i="6"/>
  <c r="H22" i="6" s="1"/>
  <c r="G24" i="6"/>
  <c r="D24" i="6"/>
  <c r="H23" i="6"/>
  <c r="G23" i="6"/>
  <c r="D23" i="6"/>
  <c r="D22" i="6" s="1"/>
  <c r="F22" i="6"/>
  <c r="E22" i="6"/>
  <c r="C22" i="6"/>
  <c r="B22" i="6"/>
  <c r="H20" i="6"/>
  <c r="G20" i="6"/>
  <c r="D20" i="6"/>
  <c r="H18" i="6"/>
  <c r="G18" i="6"/>
  <c r="G17" i="6" s="1"/>
  <c r="D18" i="6"/>
  <c r="F17" i="6"/>
  <c r="E17" i="6"/>
  <c r="E25" i="6" s="1"/>
  <c r="E26" i="6" s="1"/>
  <c r="D17" i="6"/>
  <c r="C17" i="6"/>
  <c r="C25" i="6" s="1"/>
  <c r="C26" i="6" s="1"/>
  <c r="B17" i="6"/>
  <c r="B25" i="6" s="1"/>
  <c r="B26" i="6" s="1"/>
  <c r="H16" i="6"/>
  <c r="G16" i="6"/>
  <c r="D16" i="6"/>
  <c r="H15" i="6"/>
  <c r="G15" i="6"/>
  <c r="D15" i="6"/>
  <c r="H14" i="6"/>
  <c r="G14" i="6"/>
  <c r="D14" i="6"/>
  <c r="G287" i="6" l="1"/>
  <c r="G288" i="6" s="1"/>
  <c r="H310" i="6"/>
  <c r="H311" i="6" s="1"/>
  <c r="H17" i="6"/>
  <c r="H25" i="6" s="1"/>
  <c r="H26" i="6" s="1"/>
  <c r="G97" i="6"/>
  <c r="G98" i="6" s="1"/>
  <c r="E156" i="6"/>
  <c r="E157" i="6" s="1"/>
  <c r="G159" i="6"/>
  <c r="G192" i="6" s="1"/>
  <c r="G193" i="6" s="1"/>
  <c r="G201" i="6"/>
  <c r="H212" i="6"/>
  <c r="H349" i="6"/>
  <c r="C402" i="6"/>
  <c r="D404" i="6"/>
  <c r="D402" i="6" s="1"/>
  <c r="D405" i="6" s="1"/>
  <c r="D406" i="6" s="1"/>
  <c r="G428" i="6"/>
  <c r="E425" i="6"/>
  <c r="E441" i="6" s="1"/>
  <c r="E442" i="6" s="1"/>
  <c r="D477" i="6"/>
  <c r="D478" i="6" s="1"/>
  <c r="G22" i="6"/>
  <c r="G25" i="6" s="1"/>
  <c r="G26" i="6" s="1"/>
  <c r="C61" i="6"/>
  <c r="C62" i="6" s="1"/>
  <c r="D28" i="6"/>
  <c r="D61" i="6" s="1"/>
  <c r="D62" i="6" s="1"/>
  <c r="H45" i="6"/>
  <c r="H61" i="6" s="1"/>
  <c r="C97" i="6"/>
  <c r="C98" i="6" s="1"/>
  <c r="D64" i="6"/>
  <c r="H81" i="6"/>
  <c r="H97" i="6" s="1"/>
  <c r="H98" i="6" s="1"/>
  <c r="D81" i="6"/>
  <c r="H201" i="6"/>
  <c r="D296" i="6"/>
  <c r="F251" i="6"/>
  <c r="F252" i="6" s="1"/>
  <c r="H218" i="6"/>
  <c r="H251" i="6" s="1"/>
  <c r="H252" i="6" s="1"/>
  <c r="F287" i="6"/>
  <c r="F288" i="6" s="1"/>
  <c r="H254" i="6"/>
  <c r="H287" i="6" s="1"/>
  <c r="H288" i="6" s="1"/>
  <c r="D391" i="6"/>
  <c r="D310" i="6"/>
  <c r="D311" i="6" s="1"/>
  <c r="G302" i="6"/>
  <c r="G310" i="6" s="1"/>
  <c r="G311" i="6" s="1"/>
  <c r="G425" i="6"/>
  <c r="C461" i="6"/>
  <c r="H464" i="6"/>
  <c r="F461" i="6"/>
  <c r="D106" i="6"/>
  <c r="D120" i="6"/>
  <c r="D121" i="6" s="1"/>
  <c r="D156" i="6"/>
  <c r="D157" i="6" s="1"/>
  <c r="D192" i="6"/>
  <c r="D193" i="6" s="1"/>
  <c r="G106" i="6"/>
  <c r="F25" i="6"/>
  <c r="F26" i="6" s="1"/>
  <c r="G61" i="6"/>
  <c r="G62" i="6" s="1"/>
  <c r="G123" i="6"/>
  <c r="G156" i="6" s="1"/>
  <c r="G157" i="6" s="1"/>
  <c r="E192" i="6"/>
  <c r="E193" i="6" s="1"/>
  <c r="H296" i="6"/>
  <c r="G349" i="6"/>
  <c r="F425" i="6"/>
  <c r="F441" i="6" s="1"/>
  <c r="F442" i="6" s="1"/>
  <c r="D25" i="6"/>
  <c r="D26" i="6" s="1"/>
  <c r="G296" i="6"/>
  <c r="G215" i="6"/>
  <c r="G216" i="6" s="1"/>
  <c r="F215" i="6"/>
  <c r="F216" i="6" s="1"/>
  <c r="H207" i="6"/>
  <c r="H215" i="6" s="1"/>
  <c r="H216" i="6" s="1"/>
  <c r="B251" i="6"/>
  <c r="B252" i="6" s="1"/>
  <c r="B287" i="6"/>
  <c r="B288" i="6" s="1"/>
  <c r="D400" i="6"/>
  <c r="D397" i="6" s="1"/>
  <c r="C397" i="6"/>
  <c r="C405" i="6" s="1"/>
  <c r="C406" i="6" s="1"/>
  <c r="E402" i="6"/>
  <c r="B441" i="6"/>
  <c r="B442" i="6" s="1"/>
  <c r="H447" i="6"/>
  <c r="F444" i="6"/>
  <c r="F477" i="6" s="1"/>
  <c r="F478" i="6" s="1"/>
  <c r="H120" i="6"/>
  <c r="H121" i="6" s="1"/>
  <c r="G313" i="6"/>
  <c r="H313" i="6"/>
  <c r="H346" i="6" s="1"/>
  <c r="H347" i="6" s="1"/>
  <c r="G366" i="6"/>
  <c r="H366" i="6"/>
  <c r="G394" i="6"/>
  <c r="E405" i="6"/>
  <c r="E406" i="6" s="1"/>
  <c r="G398" i="6"/>
  <c r="G397" i="6" s="1"/>
  <c r="E397" i="6"/>
  <c r="H403" i="6"/>
  <c r="H402" i="6" s="1"/>
  <c r="F402" i="6"/>
  <c r="G408" i="6"/>
  <c r="D426" i="6"/>
  <c r="D425" i="6" s="1"/>
  <c r="C425" i="6"/>
  <c r="C477" i="6"/>
  <c r="C478" i="6" s="1"/>
  <c r="H461" i="6"/>
  <c r="G463" i="6"/>
  <c r="G461" i="6" s="1"/>
  <c r="G477" i="6" s="1"/>
  <c r="G478" i="6" s="1"/>
  <c r="E461" i="6"/>
  <c r="E477" i="6" s="1"/>
  <c r="E478" i="6" s="1"/>
  <c r="E346" i="6"/>
  <c r="E347" i="6" s="1"/>
  <c r="G330" i="6"/>
  <c r="H330" i="6"/>
  <c r="F382" i="6"/>
  <c r="F383" i="6" s="1"/>
  <c r="B405" i="6"/>
  <c r="B406" i="6" s="1"/>
  <c r="F397" i="6"/>
  <c r="F405" i="6" s="1"/>
  <c r="F406" i="6" s="1"/>
  <c r="H400" i="6"/>
  <c r="H397" i="6" s="1"/>
  <c r="H405" i="6" s="1"/>
  <c r="H406" i="6" s="1"/>
  <c r="D409" i="6"/>
  <c r="D408" i="6" s="1"/>
  <c r="D441" i="6" s="1"/>
  <c r="D442" i="6" s="1"/>
  <c r="C408" i="6"/>
  <c r="C441" i="6" s="1"/>
  <c r="C442" i="6" s="1"/>
  <c r="H444" i="6"/>
  <c r="H477" i="6" s="1"/>
  <c r="H478" i="6" s="1"/>
  <c r="F485" i="5"/>
  <c r="H485" i="5" s="1"/>
  <c r="E485" i="5"/>
  <c r="G485" i="5" s="1"/>
  <c r="D485" i="5"/>
  <c r="C485" i="5"/>
  <c r="B485" i="5"/>
  <c r="F484" i="5"/>
  <c r="H484" i="5" s="1"/>
  <c r="E484" i="5"/>
  <c r="G484" i="5" s="1"/>
  <c r="C484" i="5"/>
  <c r="D484" i="5" s="1"/>
  <c r="B484" i="5"/>
  <c r="F483" i="5"/>
  <c r="H483" i="5" s="1"/>
  <c r="E483" i="5"/>
  <c r="G483" i="5" s="1"/>
  <c r="D483" i="5"/>
  <c r="C483" i="5"/>
  <c r="B483" i="5"/>
  <c r="F482" i="5"/>
  <c r="H482" i="5" s="1"/>
  <c r="E482" i="5"/>
  <c r="G482" i="5" s="1"/>
  <c r="C482" i="5"/>
  <c r="D482" i="5" s="1"/>
  <c r="B482" i="5"/>
  <c r="H481" i="5"/>
  <c r="F481" i="5"/>
  <c r="E481" i="5"/>
  <c r="G481" i="5" s="1"/>
  <c r="C481" i="5"/>
  <c r="D481" i="5" s="1"/>
  <c r="B481" i="5"/>
  <c r="F480" i="5"/>
  <c r="H480" i="5" s="1"/>
  <c r="E480" i="5"/>
  <c r="G480" i="5" s="1"/>
  <c r="C480" i="5"/>
  <c r="D480" i="5" s="1"/>
  <c r="B480" i="5"/>
  <c r="F476" i="5"/>
  <c r="H476" i="5" s="1"/>
  <c r="E476" i="5"/>
  <c r="G476" i="5" s="1"/>
  <c r="C476" i="5"/>
  <c r="D476" i="5" s="1"/>
  <c r="B476" i="5"/>
  <c r="H475" i="5"/>
  <c r="G475" i="5"/>
  <c r="F475" i="5"/>
  <c r="E475" i="5"/>
  <c r="D475" i="5"/>
  <c r="C475" i="5"/>
  <c r="B475" i="5"/>
  <c r="H474" i="5"/>
  <c r="G474" i="5"/>
  <c r="F474" i="5"/>
  <c r="E474" i="5"/>
  <c r="D474" i="5"/>
  <c r="C474" i="5"/>
  <c r="B474" i="5"/>
  <c r="H473" i="5"/>
  <c r="G473" i="5"/>
  <c r="F473" i="5"/>
  <c r="E473" i="5"/>
  <c r="D473" i="5"/>
  <c r="C473" i="5"/>
  <c r="B473" i="5"/>
  <c r="H472" i="5"/>
  <c r="G472" i="5"/>
  <c r="F472" i="5"/>
  <c r="E472" i="5"/>
  <c r="D472" i="5"/>
  <c r="C472" i="5"/>
  <c r="B472" i="5"/>
  <c r="H471" i="5"/>
  <c r="G471" i="5"/>
  <c r="F471" i="5"/>
  <c r="E471" i="5"/>
  <c r="D471" i="5"/>
  <c r="C471" i="5"/>
  <c r="B471" i="5"/>
  <c r="F470" i="5"/>
  <c r="H470" i="5" s="1"/>
  <c r="E470" i="5"/>
  <c r="G470" i="5" s="1"/>
  <c r="C470" i="5"/>
  <c r="D470" i="5" s="1"/>
  <c r="B470" i="5"/>
  <c r="F469" i="5"/>
  <c r="H469" i="5" s="1"/>
  <c r="E469" i="5"/>
  <c r="G469" i="5" s="1"/>
  <c r="C469" i="5"/>
  <c r="D469" i="5" s="1"/>
  <c r="B469" i="5"/>
  <c r="H468" i="5"/>
  <c r="F468" i="5"/>
  <c r="E468" i="5"/>
  <c r="G468" i="5" s="1"/>
  <c r="C468" i="5"/>
  <c r="D468" i="5" s="1"/>
  <c r="B468" i="5"/>
  <c r="F467" i="5"/>
  <c r="H467" i="5" s="1"/>
  <c r="E467" i="5"/>
  <c r="G467" i="5" s="1"/>
  <c r="C467" i="5"/>
  <c r="D467" i="5" s="1"/>
  <c r="B467" i="5"/>
  <c r="F466" i="5"/>
  <c r="H466" i="5" s="1"/>
  <c r="E466" i="5"/>
  <c r="G466" i="5" s="1"/>
  <c r="D466" i="5"/>
  <c r="C466" i="5"/>
  <c r="B466" i="5"/>
  <c r="F465" i="5"/>
  <c r="E465" i="5"/>
  <c r="C465" i="5"/>
  <c r="B465" i="5"/>
  <c r="F464" i="5"/>
  <c r="H464" i="5" s="1"/>
  <c r="E464" i="5"/>
  <c r="G464" i="5" s="1"/>
  <c r="C464" i="5"/>
  <c r="D464" i="5" s="1"/>
  <c r="B464" i="5"/>
  <c r="F463" i="5"/>
  <c r="F461" i="5" s="1"/>
  <c r="E463" i="5"/>
  <c r="G463" i="5" s="1"/>
  <c r="C463" i="5"/>
  <c r="D463" i="5" s="1"/>
  <c r="B463" i="5"/>
  <c r="F462" i="5"/>
  <c r="H462" i="5" s="1"/>
  <c r="E462" i="5"/>
  <c r="C462" i="5"/>
  <c r="B462" i="5"/>
  <c r="F460" i="5"/>
  <c r="H460" i="5" s="1"/>
  <c r="E460" i="5"/>
  <c r="G460" i="5" s="1"/>
  <c r="C460" i="5"/>
  <c r="D460" i="5" s="1"/>
  <c r="B460" i="5"/>
  <c r="F459" i="5"/>
  <c r="H459" i="5" s="1"/>
  <c r="E459" i="5"/>
  <c r="G459" i="5" s="1"/>
  <c r="C459" i="5"/>
  <c r="D459" i="5" s="1"/>
  <c r="B459" i="5"/>
  <c r="F458" i="5"/>
  <c r="H458" i="5" s="1"/>
  <c r="E458" i="5"/>
  <c r="G458" i="5" s="1"/>
  <c r="C458" i="5"/>
  <c r="D458" i="5" s="1"/>
  <c r="B458" i="5"/>
  <c r="F457" i="5"/>
  <c r="H457" i="5" s="1"/>
  <c r="E457" i="5"/>
  <c r="G457" i="5" s="1"/>
  <c r="C457" i="5"/>
  <c r="D457" i="5" s="1"/>
  <c r="B457" i="5"/>
  <c r="F456" i="5"/>
  <c r="H456" i="5" s="1"/>
  <c r="E456" i="5"/>
  <c r="G456" i="5" s="1"/>
  <c r="C456" i="5"/>
  <c r="D456" i="5" s="1"/>
  <c r="B456" i="5"/>
  <c r="F455" i="5"/>
  <c r="H455" i="5" s="1"/>
  <c r="E455" i="5"/>
  <c r="G455" i="5" s="1"/>
  <c r="D455" i="5"/>
  <c r="C455" i="5"/>
  <c r="B455" i="5"/>
  <c r="F454" i="5"/>
  <c r="H454" i="5" s="1"/>
  <c r="E454" i="5"/>
  <c r="G454" i="5" s="1"/>
  <c r="C454" i="5"/>
  <c r="D454" i="5" s="1"/>
  <c r="B454" i="5"/>
  <c r="F453" i="5"/>
  <c r="E453" i="5"/>
  <c r="C453" i="5"/>
  <c r="B453" i="5"/>
  <c r="F452" i="5"/>
  <c r="H452" i="5" s="1"/>
  <c r="E452" i="5"/>
  <c r="G452" i="5" s="1"/>
  <c r="C452" i="5"/>
  <c r="D452" i="5" s="1"/>
  <c r="B452" i="5"/>
  <c r="F451" i="5"/>
  <c r="H451" i="5" s="1"/>
  <c r="E451" i="5"/>
  <c r="G451" i="5" s="1"/>
  <c r="C451" i="5"/>
  <c r="D451" i="5" s="1"/>
  <c r="B451" i="5"/>
  <c r="H450" i="5"/>
  <c r="F450" i="5"/>
  <c r="E450" i="5"/>
  <c r="G450" i="5" s="1"/>
  <c r="C450" i="5"/>
  <c r="D450" i="5" s="1"/>
  <c r="B450" i="5"/>
  <c r="F449" i="5"/>
  <c r="H449" i="5" s="1"/>
  <c r="E449" i="5"/>
  <c r="G449" i="5" s="1"/>
  <c r="C449" i="5"/>
  <c r="D449" i="5" s="1"/>
  <c r="B449" i="5"/>
  <c r="F448" i="5"/>
  <c r="H448" i="5" s="1"/>
  <c r="E448" i="5"/>
  <c r="G448" i="5" s="1"/>
  <c r="D448" i="5"/>
  <c r="C448" i="5"/>
  <c r="B448" i="5"/>
  <c r="F447" i="5"/>
  <c r="H447" i="5" s="1"/>
  <c r="E447" i="5"/>
  <c r="G447" i="5" s="1"/>
  <c r="C447" i="5"/>
  <c r="D447" i="5" s="1"/>
  <c r="B447" i="5"/>
  <c r="F446" i="5"/>
  <c r="F444" i="5" s="1"/>
  <c r="E446" i="5"/>
  <c r="G446" i="5" s="1"/>
  <c r="C446" i="5"/>
  <c r="D446" i="5" s="1"/>
  <c r="B446" i="5"/>
  <c r="F445" i="5"/>
  <c r="H445" i="5" s="1"/>
  <c r="E445" i="5"/>
  <c r="C445" i="5"/>
  <c r="B445" i="5"/>
  <c r="B444" i="5" s="1"/>
  <c r="F440" i="5"/>
  <c r="H440" i="5" s="1"/>
  <c r="E440" i="5"/>
  <c r="G440" i="5" s="1"/>
  <c r="C440" i="5"/>
  <c r="D440" i="5" s="1"/>
  <c r="B440" i="5"/>
  <c r="H439" i="5"/>
  <c r="G439" i="5"/>
  <c r="F439" i="5"/>
  <c r="E439" i="5"/>
  <c r="D439" i="5"/>
  <c r="C439" i="5"/>
  <c r="B439" i="5"/>
  <c r="H438" i="5"/>
  <c r="G438" i="5"/>
  <c r="F438" i="5"/>
  <c r="E438" i="5"/>
  <c r="D438" i="5"/>
  <c r="C438" i="5"/>
  <c r="B438" i="5"/>
  <c r="H437" i="5"/>
  <c r="G437" i="5"/>
  <c r="F437" i="5"/>
  <c r="E437" i="5"/>
  <c r="D437" i="5"/>
  <c r="C437" i="5"/>
  <c r="B437" i="5"/>
  <c r="H436" i="5"/>
  <c r="G436" i="5"/>
  <c r="F436" i="5"/>
  <c r="E436" i="5"/>
  <c r="D436" i="5"/>
  <c r="C436" i="5"/>
  <c r="B436" i="5"/>
  <c r="H435" i="5"/>
  <c r="G435" i="5"/>
  <c r="F435" i="5"/>
  <c r="E435" i="5"/>
  <c r="D435" i="5"/>
  <c r="C435" i="5"/>
  <c r="B435" i="5"/>
  <c r="F434" i="5"/>
  <c r="H434" i="5" s="1"/>
  <c r="E434" i="5"/>
  <c r="G434" i="5" s="1"/>
  <c r="C434" i="5"/>
  <c r="D434" i="5" s="1"/>
  <c r="B434" i="5"/>
  <c r="F433" i="5"/>
  <c r="H433" i="5" s="1"/>
  <c r="E433" i="5"/>
  <c r="G433" i="5" s="1"/>
  <c r="D433" i="5"/>
  <c r="C433" i="5"/>
  <c r="B433" i="5"/>
  <c r="F432" i="5"/>
  <c r="H432" i="5" s="1"/>
  <c r="E432" i="5"/>
  <c r="G432" i="5" s="1"/>
  <c r="C432" i="5"/>
  <c r="D432" i="5" s="1"/>
  <c r="B432" i="5"/>
  <c r="F431" i="5"/>
  <c r="H431" i="5" s="1"/>
  <c r="E431" i="5"/>
  <c r="G431" i="5" s="1"/>
  <c r="C431" i="5"/>
  <c r="D431" i="5" s="1"/>
  <c r="B431" i="5"/>
  <c r="F430" i="5"/>
  <c r="H430" i="5" s="1"/>
  <c r="E430" i="5"/>
  <c r="C430" i="5"/>
  <c r="D430" i="5" s="1"/>
  <c r="B430" i="5"/>
  <c r="F429" i="5"/>
  <c r="E429" i="5"/>
  <c r="C429" i="5"/>
  <c r="B429" i="5"/>
  <c r="F428" i="5"/>
  <c r="H428" i="5" s="1"/>
  <c r="E428" i="5"/>
  <c r="G428" i="5" s="1"/>
  <c r="C428" i="5"/>
  <c r="D428" i="5" s="1"/>
  <c r="B428" i="5"/>
  <c r="F427" i="5"/>
  <c r="H427" i="5" s="1"/>
  <c r="E427" i="5"/>
  <c r="G427" i="5" s="1"/>
  <c r="C427" i="5"/>
  <c r="D427" i="5" s="1"/>
  <c r="B427" i="5"/>
  <c r="F426" i="5"/>
  <c r="H426" i="5" s="1"/>
  <c r="H425" i="5" s="1"/>
  <c r="E426" i="5"/>
  <c r="G426" i="5" s="1"/>
  <c r="C426" i="5"/>
  <c r="D426" i="5" s="1"/>
  <c r="B426" i="5"/>
  <c r="F424" i="5"/>
  <c r="H424" i="5" s="1"/>
  <c r="E424" i="5"/>
  <c r="G424" i="5" s="1"/>
  <c r="C424" i="5"/>
  <c r="D424" i="5" s="1"/>
  <c r="B424" i="5"/>
  <c r="F423" i="5"/>
  <c r="H423" i="5" s="1"/>
  <c r="E423" i="5"/>
  <c r="G423" i="5" s="1"/>
  <c r="C423" i="5"/>
  <c r="D423" i="5" s="1"/>
  <c r="B423" i="5"/>
  <c r="F422" i="5"/>
  <c r="H422" i="5" s="1"/>
  <c r="E422" i="5"/>
  <c r="G422" i="5" s="1"/>
  <c r="C422" i="5"/>
  <c r="D422" i="5" s="1"/>
  <c r="B422" i="5"/>
  <c r="F421" i="5"/>
  <c r="H421" i="5" s="1"/>
  <c r="E421" i="5"/>
  <c r="G421" i="5" s="1"/>
  <c r="D421" i="5"/>
  <c r="C421" i="5"/>
  <c r="B421" i="5"/>
  <c r="F420" i="5"/>
  <c r="H420" i="5" s="1"/>
  <c r="E420" i="5"/>
  <c r="G420" i="5" s="1"/>
  <c r="C420" i="5"/>
  <c r="D420" i="5" s="1"/>
  <c r="B420" i="5"/>
  <c r="F419" i="5"/>
  <c r="H419" i="5" s="1"/>
  <c r="E419" i="5"/>
  <c r="G419" i="5" s="1"/>
  <c r="C419" i="5"/>
  <c r="D419" i="5" s="1"/>
  <c r="B419" i="5"/>
  <c r="F418" i="5"/>
  <c r="H418" i="5" s="1"/>
  <c r="E418" i="5"/>
  <c r="G418" i="5" s="1"/>
  <c r="C418" i="5"/>
  <c r="D418" i="5" s="1"/>
  <c r="B418" i="5"/>
  <c r="F417" i="5"/>
  <c r="E417" i="5"/>
  <c r="C417" i="5"/>
  <c r="B417" i="5"/>
  <c r="H416" i="5"/>
  <c r="F416" i="5"/>
  <c r="E416" i="5"/>
  <c r="G416" i="5" s="1"/>
  <c r="C416" i="5"/>
  <c r="D416" i="5" s="1"/>
  <c r="B416" i="5"/>
  <c r="F415" i="5"/>
  <c r="H415" i="5" s="1"/>
  <c r="E415" i="5"/>
  <c r="G415" i="5" s="1"/>
  <c r="C415" i="5"/>
  <c r="D415" i="5" s="1"/>
  <c r="B415" i="5"/>
  <c r="F414" i="5"/>
  <c r="H414" i="5" s="1"/>
  <c r="E414" i="5"/>
  <c r="G414" i="5" s="1"/>
  <c r="D414" i="5"/>
  <c r="C414" i="5"/>
  <c r="B414" i="5"/>
  <c r="F413" i="5"/>
  <c r="H413" i="5" s="1"/>
  <c r="E413" i="5"/>
  <c r="G413" i="5" s="1"/>
  <c r="C413" i="5"/>
  <c r="D413" i="5" s="1"/>
  <c r="B413" i="5"/>
  <c r="F412" i="5"/>
  <c r="H412" i="5" s="1"/>
  <c r="E412" i="5"/>
  <c r="G412" i="5" s="1"/>
  <c r="C412" i="5"/>
  <c r="D412" i="5" s="1"/>
  <c r="B412" i="5"/>
  <c r="F411" i="5"/>
  <c r="H411" i="5" s="1"/>
  <c r="E411" i="5"/>
  <c r="G411" i="5" s="1"/>
  <c r="C411" i="5"/>
  <c r="D411" i="5" s="1"/>
  <c r="B411" i="5"/>
  <c r="F410" i="5"/>
  <c r="H410" i="5" s="1"/>
  <c r="E410" i="5"/>
  <c r="G410" i="5" s="1"/>
  <c r="C410" i="5"/>
  <c r="D410" i="5" s="1"/>
  <c r="B410" i="5"/>
  <c r="F409" i="5"/>
  <c r="H409" i="5" s="1"/>
  <c r="E409" i="5"/>
  <c r="C409" i="5"/>
  <c r="B409" i="5"/>
  <c r="F404" i="5"/>
  <c r="H404" i="5" s="1"/>
  <c r="E404" i="5"/>
  <c r="G404" i="5" s="1"/>
  <c r="C404" i="5"/>
  <c r="D404" i="5" s="1"/>
  <c r="B404" i="5"/>
  <c r="F403" i="5"/>
  <c r="F402" i="5" s="1"/>
  <c r="E403" i="5"/>
  <c r="G403" i="5" s="1"/>
  <c r="C403" i="5"/>
  <c r="D403" i="5" s="1"/>
  <c r="B403" i="5"/>
  <c r="B402" i="5" s="1"/>
  <c r="E402" i="5"/>
  <c r="F401" i="5"/>
  <c r="E401" i="5"/>
  <c r="C401" i="5"/>
  <c r="F400" i="5"/>
  <c r="E400" i="5"/>
  <c r="C400" i="5"/>
  <c r="B400" i="5"/>
  <c r="F399" i="5"/>
  <c r="E399" i="5"/>
  <c r="C399" i="5"/>
  <c r="F398" i="5"/>
  <c r="H398" i="5" s="1"/>
  <c r="E398" i="5"/>
  <c r="E397" i="5" s="1"/>
  <c r="C398" i="5"/>
  <c r="B398" i="5"/>
  <c r="B397" i="5" s="1"/>
  <c r="B405" i="5" s="1"/>
  <c r="B406" i="5" s="1"/>
  <c r="F396" i="5"/>
  <c r="H396" i="5" s="1"/>
  <c r="E396" i="5"/>
  <c r="G396" i="5" s="1"/>
  <c r="C396" i="5"/>
  <c r="D396" i="5" s="1"/>
  <c r="B396" i="5"/>
  <c r="F395" i="5"/>
  <c r="H395" i="5" s="1"/>
  <c r="E395" i="5"/>
  <c r="G395" i="5" s="1"/>
  <c r="C395" i="5"/>
  <c r="D395" i="5" s="1"/>
  <c r="B395" i="5"/>
  <c r="F394" i="5"/>
  <c r="H394" i="5" s="1"/>
  <c r="E394" i="5"/>
  <c r="C394" i="5"/>
  <c r="B394" i="5"/>
  <c r="H390" i="5"/>
  <c r="G390" i="5"/>
  <c r="D390" i="5"/>
  <c r="H389" i="5"/>
  <c r="G389" i="5"/>
  <c r="D389" i="5"/>
  <c r="H388" i="5"/>
  <c r="G388" i="5"/>
  <c r="D388" i="5"/>
  <c r="H387" i="5"/>
  <c r="G387" i="5"/>
  <c r="D387" i="5"/>
  <c r="H386" i="5"/>
  <c r="G386" i="5"/>
  <c r="D386" i="5"/>
  <c r="H385" i="5"/>
  <c r="G385" i="5"/>
  <c r="D385" i="5"/>
  <c r="H381" i="5"/>
  <c r="G381" i="5"/>
  <c r="D381" i="5"/>
  <c r="H375" i="5"/>
  <c r="G375" i="5"/>
  <c r="D375" i="5"/>
  <c r="H374" i="5"/>
  <c r="G374" i="5"/>
  <c r="D374" i="5"/>
  <c r="H373" i="5"/>
  <c r="G373" i="5"/>
  <c r="D373" i="5"/>
  <c r="H372" i="5"/>
  <c r="G372" i="5"/>
  <c r="D372" i="5"/>
  <c r="H371" i="5"/>
  <c r="G371" i="5"/>
  <c r="D371" i="5"/>
  <c r="H369" i="5"/>
  <c r="G369" i="5"/>
  <c r="D369" i="5"/>
  <c r="H368" i="5"/>
  <c r="G368" i="5"/>
  <c r="D368" i="5"/>
  <c r="D366" i="5" s="1"/>
  <c r="H367" i="5"/>
  <c r="H366" i="5" s="1"/>
  <c r="G367" i="5"/>
  <c r="G366" i="5" s="1"/>
  <c r="D367" i="5"/>
  <c r="F366" i="5"/>
  <c r="E366" i="5"/>
  <c r="C366" i="5"/>
  <c r="B366" i="5"/>
  <c r="H365" i="5"/>
  <c r="G365" i="5"/>
  <c r="D365" i="5"/>
  <c r="H364" i="5"/>
  <c r="G364" i="5"/>
  <c r="D364" i="5"/>
  <c r="H363" i="5"/>
  <c r="G363" i="5"/>
  <c r="D363" i="5"/>
  <c r="H362" i="5"/>
  <c r="G362" i="5"/>
  <c r="D362" i="5"/>
  <c r="H361" i="5"/>
  <c r="G361" i="5"/>
  <c r="D361" i="5"/>
  <c r="H360" i="5"/>
  <c r="G360" i="5"/>
  <c r="D360" i="5"/>
  <c r="H359" i="5"/>
  <c r="G359" i="5"/>
  <c r="D359" i="5"/>
  <c r="H357" i="5"/>
  <c r="G357" i="5"/>
  <c r="D357" i="5"/>
  <c r="H356" i="5"/>
  <c r="G356" i="5"/>
  <c r="D356" i="5"/>
  <c r="H355" i="5"/>
  <c r="G355" i="5"/>
  <c r="D355" i="5"/>
  <c r="H354" i="5"/>
  <c r="G354" i="5"/>
  <c r="D354" i="5"/>
  <c r="H353" i="5"/>
  <c r="G353" i="5"/>
  <c r="D353" i="5"/>
  <c r="H352" i="5"/>
  <c r="G352" i="5"/>
  <c r="D352" i="5"/>
  <c r="H351" i="5"/>
  <c r="H349" i="5" s="1"/>
  <c r="G351" i="5"/>
  <c r="D351" i="5"/>
  <c r="H350" i="5"/>
  <c r="G350" i="5"/>
  <c r="D350" i="5"/>
  <c r="F349" i="5"/>
  <c r="E349" i="5"/>
  <c r="C349" i="5"/>
  <c r="C382" i="5" s="1"/>
  <c r="C383" i="5" s="1"/>
  <c r="B349" i="5"/>
  <c r="H345" i="5"/>
  <c r="G345" i="5"/>
  <c r="D345" i="5"/>
  <c r="H339" i="5"/>
  <c r="G339" i="5"/>
  <c r="D339" i="5"/>
  <c r="H338" i="5"/>
  <c r="G338" i="5"/>
  <c r="D338" i="5"/>
  <c r="H337" i="5"/>
  <c r="G337" i="5"/>
  <c r="D337" i="5"/>
  <c r="H336" i="5"/>
  <c r="G336" i="5"/>
  <c r="D336" i="5"/>
  <c r="H335" i="5"/>
  <c r="G335" i="5"/>
  <c r="D335" i="5"/>
  <c r="H333" i="5"/>
  <c r="G333" i="5"/>
  <c r="D333" i="5"/>
  <c r="H332" i="5"/>
  <c r="G332" i="5"/>
  <c r="D332" i="5"/>
  <c r="H331" i="5"/>
  <c r="H330" i="5" s="1"/>
  <c r="G331" i="5"/>
  <c r="G330" i="5" s="1"/>
  <c r="D331" i="5"/>
  <c r="F330" i="5"/>
  <c r="E330" i="5"/>
  <c r="C330" i="5"/>
  <c r="B330" i="5"/>
  <c r="H329" i="5"/>
  <c r="G329" i="5"/>
  <c r="D329" i="5"/>
  <c r="H328" i="5"/>
  <c r="G328" i="5"/>
  <c r="D328" i="5"/>
  <c r="H327" i="5"/>
  <c r="G327" i="5"/>
  <c r="D327" i="5"/>
  <c r="H326" i="5"/>
  <c r="G326" i="5"/>
  <c r="D326" i="5"/>
  <c r="H325" i="5"/>
  <c r="G325" i="5"/>
  <c r="D325" i="5"/>
  <c r="H324" i="5"/>
  <c r="G324" i="5"/>
  <c r="D324" i="5"/>
  <c r="H323" i="5"/>
  <c r="G323" i="5"/>
  <c r="D323" i="5"/>
  <c r="H321" i="5"/>
  <c r="G321" i="5"/>
  <c r="D321" i="5"/>
  <c r="H320" i="5"/>
  <c r="G320" i="5"/>
  <c r="D320" i="5"/>
  <c r="H319" i="5"/>
  <c r="G319" i="5"/>
  <c r="D319" i="5"/>
  <c r="H318" i="5"/>
  <c r="G318" i="5"/>
  <c r="D318" i="5"/>
  <c r="H317" i="5"/>
  <c r="G317" i="5"/>
  <c r="D317" i="5"/>
  <c r="H316" i="5"/>
  <c r="G316" i="5"/>
  <c r="D316" i="5"/>
  <c r="H315" i="5"/>
  <c r="G315" i="5"/>
  <c r="D315" i="5"/>
  <c r="D313" i="5" s="1"/>
  <c r="H314" i="5"/>
  <c r="G314" i="5"/>
  <c r="D314" i="5"/>
  <c r="H313" i="5"/>
  <c r="F313" i="5"/>
  <c r="E313" i="5"/>
  <c r="C313" i="5"/>
  <c r="C346" i="5" s="1"/>
  <c r="C347" i="5" s="1"/>
  <c r="B313" i="5"/>
  <c r="B346" i="5" s="1"/>
  <c r="B347" i="5" s="1"/>
  <c r="H309" i="5"/>
  <c r="G309" i="5"/>
  <c r="D309" i="5"/>
  <c r="H308" i="5"/>
  <c r="H307" i="5" s="1"/>
  <c r="G308" i="5"/>
  <c r="D308" i="5"/>
  <c r="G307" i="5"/>
  <c r="F307" i="5"/>
  <c r="E307" i="5"/>
  <c r="C307" i="5"/>
  <c r="B307" i="5"/>
  <c r="H305" i="5"/>
  <c r="G305" i="5"/>
  <c r="D305" i="5"/>
  <c r="D302" i="5" s="1"/>
  <c r="H303" i="5"/>
  <c r="H302" i="5" s="1"/>
  <c r="G303" i="5"/>
  <c r="G302" i="5" s="1"/>
  <c r="D303" i="5"/>
  <c r="F302" i="5"/>
  <c r="F310" i="5" s="1"/>
  <c r="F311" i="5" s="1"/>
  <c r="E302" i="5"/>
  <c r="C302" i="5"/>
  <c r="C310" i="5" s="1"/>
  <c r="C311" i="5" s="1"/>
  <c r="B302" i="5"/>
  <c r="B310" i="5" s="1"/>
  <c r="B311" i="5" s="1"/>
  <c r="H301" i="5"/>
  <c r="G301" i="5"/>
  <c r="D301" i="5"/>
  <c r="H300" i="5"/>
  <c r="G300" i="5"/>
  <c r="D300" i="5"/>
  <c r="H299" i="5"/>
  <c r="G299" i="5"/>
  <c r="D299" i="5"/>
  <c r="H295" i="5"/>
  <c r="G295" i="5"/>
  <c r="D295" i="5"/>
  <c r="H294" i="5"/>
  <c r="G294" i="5"/>
  <c r="D294" i="5"/>
  <c r="H293" i="5"/>
  <c r="G293" i="5"/>
  <c r="D293" i="5"/>
  <c r="H292" i="5"/>
  <c r="G292" i="5"/>
  <c r="D292" i="5"/>
  <c r="H291" i="5"/>
  <c r="G291" i="5"/>
  <c r="D291" i="5"/>
  <c r="H290" i="5"/>
  <c r="G290" i="5"/>
  <c r="D290" i="5"/>
  <c r="H286" i="5"/>
  <c r="G286" i="5"/>
  <c r="D286" i="5"/>
  <c r="H280" i="5"/>
  <c r="G280" i="5"/>
  <c r="D280" i="5"/>
  <c r="H279" i="5"/>
  <c r="G279" i="5"/>
  <c r="D279" i="5"/>
  <c r="H278" i="5"/>
  <c r="G278" i="5"/>
  <c r="D278" i="5"/>
  <c r="H277" i="5"/>
  <c r="G277" i="5"/>
  <c r="D277" i="5"/>
  <c r="H276" i="5"/>
  <c r="G276" i="5"/>
  <c r="D276" i="5"/>
  <c r="H274" i="5"/>
  <c r="G274" i="5"/>
  <c r="D274" i="5"/>
  <c r="H273" i="5"/>
  <c r="G273" i="5"/>
  <c r="D273" i="5"/>
  <c r="D271" i="5" s="1"/>
  <c r="H272" i="5"/>
  <c r="G272" i="5"/>
  <c r="D272" i="5"/>
  <c r="H271" i="5"/>
  <c r="F271" i="5"/>
  <c r="E271" i="5"/>
  <c r="C271" i="5"/>
  <c r="B271" i="5"/>
  <c r="H270" i="5"/>
  <c r="G270" i="5"/>
  <c r="D270" i="5"/>
  <c r="H269" i="5"/>
  <c r="G269" i="5"/>
  <c r="D269" i="5"/>
  <c r="H268" i="5"/>
  <c r="G268" i="5"/>
  <c r="D268" i="5"/>
  <c r="H267" i="5"/>
  <c r="G267" i="5"/>
  <c r="D267" i="5"/>
  <c r="H266" i="5"/>
  <c r="G266" i="5"/>
  <c r="D266" i="5"/>
  <c r="H265" i="5"/>
  <c r="G265" i="5"/>
  <c r="D265" i="5"/>
  <c r="H264" i="5"/>
  <c r="G264" i="5"/>
  <c r="D264" i="5"/>
  <c r="H262" i="5"/>
  <c r="G262" i="5"/>
  <c r="D262" i="5"/>
  <c r="H261" i="5"/>
  <c r="G261" i="5"/>
  <c r="D261" i="5"/>
  <c r="H260" i="5"/>
  <c r="G260" i="5"/>
  <c r="D260" i="5"/>
  <c r="H259" i="5"/>
  <c r="G259" i="5"/>
  <c r="D259" i="5"/>
  <c r="H258" i="5"/>
  <c r="G258" i="5"/>
  <c r="D258" i="5"/>
  <c r="H257" i="5"/>
  <c r="G257" i="5"/>
  <c r="D257" i="5"/>
  <c r="D254" i="5" s="1"/>
  <c r="D287" i="5" s="1"/>
  <c r="D288" i="5" s="1"/>
  <c r="H256" i="5"/>
  <c r="G256" i="5"/>
  <c r="D256" i="5"/>
  <c r="H255" i="5"/>
  <c r="H254" i="5" s="1"/>
  <c r="H287" i="5" s="1"/>
  <c r="H288" i="5" s="1"/>
  <c r="G255" i="5"/>
  <c r="G254" i="5" s="1"/>
  <c r="D255" i="5"/>
  <c r="F254" i="5"/>
  <c r="F287" i="5" s="1"/>
  <c r="F288" i="5" s="1"/>
  <c r="E254" i="5"/>
  <c r="E287" i="5" s="1"/>
  <c r="E288" i="5" s="1"/>
  <c r="C254" i="5"/>
  <c r="B254" i="5"/>
  <c r="H250" i="5"/>
  <c r="G250" i="5"/>
  <c r="D250" i="5"/>
  <c r="H244" i="5"/>
  <c r="G244" i="5"/>
  <c r="D244" i="5"/>
  <c r="H243" i="5"/>
  <c r="G243" i="5"/>
  <c r="D243" i="5"/>
  <c r="H242" i="5"/>
  <c r="G242" i="5"/>
  <c r="D242" i="5"/>
  <c r="H241" i="5"/>
  <c r="G241" i="5"/>
  <c r="D241" i="5"/>
  <c r="H240" i="5"/>
  <c r="G240" i="5"/>
  <c r="D240" i="5"/>
  <c r="H238" i="5"/>
  <c r="G238" i="5"/>
  <c r="D238" i="5"/>
  <c r="H237" i="5"/>
  <c r="G237" i="5"/>
  <c r="D237" i="5"/>
  <c r="D235" i="5" s="1"/>
  <c r="H236" i="5"/>
  <c r="H235" i="5" s="1"/>
  <c r="G236" i="5"/>
  <c r="D236" i="5"/>
  <c r="F235" i="5"/>
  <c r="E235" i="5"/>
  <c r="C235" i="5"/>
  <c r="B235" i="5"/>
  <c r="H234" i="5"/>
  <c r="G234" i="5"/>
  <c r="D234" i="5"/>
  <c r="H233" i="5"/>
  <c r="G233" i="5"/>
  <c r="D233" i="5"/>
  <c r="H232" i="5"/>
  <c r="G232" i="5"/>
  <c r="D232" i="5"/>
  <c r="H231" i="5"/>
  <c r="G231" i="5"/>
  <c r="D231" i="5"/>
  <c r="H230" i="5"/>
  <c r="G230" i="5"/>
  <c r="D230" i="5"/>
  <c r="H229" i="5"/>
  <c r="G229" i="5"/>
  <c r="D229" i="5"/>
  <c r="H228" i="5"/>
  <c r="G228" i="5"/>
  <c r="D228" i="5"/>
  <c r="H226" i="5"/>
  <c r="G226" i="5"/>
  <c r="D226" i="5"/>
  <c r="H225" i="5"/>
  <c r="G225" i="5"/>
  <c r="D225" i="5"/>
  <c r="H224" i="5"/>
  <c r="G224" i="5"/>
  <c r="D224" i="5"/>
  <c r="H223" i="5"/>
  <c r="G223" i="5"/>
  <c r="D223" i="5"/>
  <c r="H222" i="5"/>
  <c r="G222" i="5"/>
  <c r="D222" i="5"/>
  <c r="H221" i="5"/>
  <c r="G221" i="5"/>
  <c r="D221" i="5"/>
  <c r="H220" i="5"/>
  <c r="G220" i="5"/>
  <c r="D220" i="5"/>
  <c r="H219" i="5"/>
  <c r="H218" i="5" s="1"/>
  <c r="H251" i="5" s="1"/>
  <c r="H252" i="5" s="1"/>
  <c r="G219" i="5"/>
  <c r="G218" i="5" s="1"/>
  <c r="D219" i="5"/>
  <c r="F218" i="5"/>
  <c r="E218" i="5"/>
  <c r="E251" i="5" s="1"/>
  <c r="E252" i="5" s="1"/>
  <c r="C218" i="5"/>
  <c r="B218" i="5"/>
  <c r="B215" i="5"/>
  <c r="B216" i="5" s="1"/>
  <c r="H214" i="5"/>
  <c r="G214" i="5"/>
  <c r="G212" i="5" s="1"/>
  <c r="D214" i="5"/>
  <c r="H213" i="5"/>
  <c r="H212" i="5" s="1"/>
  <c r="G213" i="5"/>
  <c r="D213" i="5"/>
  <c r="F212" i="5"/>
  <c r="F215" i="5" s="1"/>
  <c r="F216" i="5" s="1"/>
  <c r="E212" i="5"/>
  <c r="C212" i="5"/>
  <c r="B212" i="5"/>
  <c r="H210" i="5"/>
  <c r="G210" i="5"/>
  <c r="D210" i="5"/>
  <c r="H208" i="5"/>
  <c r="H207" i="5" s="1"/>
  <c r="G208" i="5"/>
  <c r="D208" i="5"/>
  <c r="F207" i="5"/>
  <c r="E207" i="5"/>
  <c r="C207" i="5"/>
  <c r="C215" i="5" s="1"/>
  <c r="C216" i="5" s="1"/>
  <c r="B207" i="5"/>
  <c r="H206" i="5"/>
  <c r="G206" i="5"/>
  <c r="D206" i="5"/>
  <c r="H205" i="5"/>
  <c r="G205" i="5"/>
  <c r="D205" i="5"/>
  <c r="H204" i="5"/>
  <c r="G204" i="5"/>
  <c r="D204" i="5"/>
  <c r="H200" i="5"/>
  <c r="G200" i="5"/>
  <c r="D200" i="5"/>
  <c r="H199" i="5"/>
  <c r="G199" i="5"/>
  <c r="D199" i="5"/>
  <c r="H198" i="5"/>
  <c r="G198" i="5"/>
  <c r="D198" i="5"/>
  <c r="H197" i="5"/>
  <c r="G197" i="5"/>
  <c r="D197" i="5"/>
  <c r="H196" i="5"/>
  <c r="G196" i="5"/>
  <c r="D196" i="5"/>
  <c r="H195" i="5"/>
  <c r="G195" i="5"/>
  <c r="D195" i="5"/>
  <c r="H191" i="5"/>
  <c r="G191" i="5"/>
  <c r="D191" i="5"/>
  <c r="H185" i="5"/>
  <c r="G185" i="5"/>
  <c r="D185" i="5"/>
  <c r="H184" i="5"/>
  <c r="G184" i="5"/>
  <c r="D184" i="5"/>
  <c r="H183" i="5"/>
  <c r="G183" i="5"/>
  <c r="D183" i="5"/>
  <c r="H182" i="5"/>
  <c r="G182" i="5"/>
  <c r="D182" i="5"/>
  <c r="H181" i="5"/>
  <c r="G181" i="5"/>
  <c r="D181" i="5"/>
  <c r="H179" i="5"/>
  <c r="G179" i="5"/>
  <c r="D179" i="5"/>
  <c r="H178" i="5"/>
  <c r="G178" i="5"/>
  <c r="D178" i="5"/>
  <c r="D176" i="5" s="1"/>
  <c r="H177" i="5"/>
  <c r="G177" i="5"/>
  <c r="D177" i="5"/>
  <c r="H176" i="5"/>
  <c r="F176" i="5"/>
  <c r="E176" i="5"/>
  <c r="C176" i="5"/>
  <c r="B176" i="5"/>
  <c r="H175" i="5"/>
  <c r="G175" i="5"/>
  <c r="D175" i="5"/>
  <c r="H174" i="5"/>
  <c r="G174" i="5"/>
  <c r="D174" i="5"/>
  <c r="H173" i="5"/>
  <c r="G173" i="5"/>
  <c r="D173" i="5"/>
  <c r="H172" i="5"/>
  <c r="G172" i="5"/>
  <c r="D172" i="5"/>
  <c r="H171" i="5"/>
  <c r="G171" i="5"/>
  <c r="D171" i="5"/>
  <c r="H170" i="5"/>
  <c r="G170" i="5"/>
  <c r="D170" i="5"/>
  <c r="H169" i="5"/>
  <c r="G169" i="5"/>
  <c r="D169" i="5"/>
  <c r="H167" i="5"/>
  <c r="G167" i="5"/>
  <c r="D167" i="5"/>
  <c r="H166" i="5"/>
  <c r="G166" i="5"/>
  <c r="D166" i="5"/>
  <c r="H165" i="5"/>
  <c r="G165" i="5"/>
  <c r="D165" i="5"/>
  <c r="H164" i="5"/>
  <c r="G164" i="5"/>
  <c r="D164" i="5"/>
  <c r="H163" i="5"/>
  <c r="G163" i="5"/>
  <c r="D163" i="5"/>
  <c r="H162" i="5"/>
  <c r="G162" i="5"/>
  <c r="D162" i="5"/>
  <c r="H161" i="5"/>
  <c r="G161" i="5"/>
  <c r="D161" i="5"/>
  <c r="H160" i="5"/>
  <c r="H159" i="5" s="1"/>
  <c r="H192" i="5" s="1"/>
  <c r="H193" i="5" s="1"/>
  <c r="G160" i="5"/>
  <c r="D160" i="5"/>
  <c r="F159" i="5"/>
  <c r="F192" i="5" s="1"/>
  <c r="F193" i="5" s="1"/>
  <c r="E159" i="5"/>
  <c r="E192" i="5" s="1"/>
  <c r="E193" i="5" s="1"/>
  <c r="C159" i="5"/>
  <c r="B159" i="5"/>
  <c r="B192" i="5" s="1"/>
  <c r="B193" i="5" s="1"/>
  <c r="H155" i="5"/>
  <c r="G155" i="5"/>
  <c r="D155" i="5"/>
  <c r="H149" i="5"/>
  <c r="G149" i="5"/>
  <c r="D149" i="5"/>
  <c r="H148" i="5"/>
  <c r="G148" i="5"/>
  <c r="D148" i="5"/>
  <c r="H147" i="5"/>
  <c r="G147" i="5"/>
  <c r="D147" i="5"/>
  <c r="H146" i="5"/>
  <c r="G146" i="5"/>
  <c r="D146" i="5"/>
  <c r="H145" i="5"/>
  <c r="G145" i="5"/>
  <c r="D145" i="5"/>
  <c r="H143" i="5"/>
  <c r="G143" i="5"/>
  <c r="D143" i="5"/>
  <c r="H142" i="5"/>
  <c r="G142" i="5"/>
  <c r="D142" i="5"/>
  <c r="D140" i="5" s="1"/>
  <c r="H141" i="5"/>
  <c r="G141" i="5"/>
  <c r="D141" i="5"/>
  <c r="H140" i="5"/>
  <c r="F140" i="5"/>
  <c r="E140" i="5"/>
  <c r="C140" i="5"/>
  <c r="B140" i="5"/>
  <c r="H139" i="5"/>
  <c r="G139" i="5"/>
  <c r="D139" i="5"/>
  <c r="H138" i="5"/>
  <c r="G138" i="5"/>
  <c r="D138" i="5"/>
  <c r="H137" i="5"/>
  <c r="G137" i="5"/>
  <c r="D137" i="5"/>
  <c r="H136" i="5"/>
  <c r="G136" i="5"/>
  <c r="D136" i="5"/>
  <c r="H135" i="5"/>
  <c r="G135" i="5"/>
  <c r="D135" i="5"/>
  <c r="H134" i="5"/>
  <c r="G134" i="5"/>
  <c r="D134" i="5"/>
  <c r="H133" i="5"/>
  <c r="G133" i="5"/>
  <c r="D133" i="5"/>
  <c r="H131" i="5"/>
  <c r="G131" i="5"/>
  <c r="D131" i="5"/>
  <c r="H130" i="5"/>
  <c r="G130" i="5"/>
  <c r="D130" i="5"/>
  <c r="H129" i="5"/>
  <c r="G129" i="5"/>
  <c r="D129" i="5"/>
  <c r="H128" i="5"/>
  <c r="G128" i="5"/>
  <c r="D128" i="5"/>
  <c r="H127" i="5"/>
  <c r="G127" i="5"/>
  <c r="D127" i="5"/>
  <c r="H126" i="5"/>
  <c r="G126" i="5"/>
  <c r="D126" i="5"/>
  <c r="H125" i="5"/>
  <c r="G125" i="5"/>
  <c r="D125" i="5"/>
  <c r="D123" i="5" s="1"/>
  <c r="D156" i="5" s="1"/>
  <c r="D157" i="5" s="1"/>
  <c r="H124" i="5"/>
  <c r="H123" i="5" s="1"/>
  <c r="H156" i="5" s="1"/>
  <c r="H157" i="5" s="1"/>
  <c r="G124" i="5"/>
  <c r="G123" i="5" s="1"/>
  <c r="D124" i="5"/>
  <c r="F123" i="5"/>
  <c r="F156" i="5" s="1"/>
  <c r="F157" i="5" s="1"/>
  <c r="E123" i="5"/>
  <c r="E156" i="5" s="1"/>
  <c r="E157" i="5" s="1"/>
  <c r="C123" i="5"/>
  <c r="B123" i="5"/>
  <c r="H119" i="5"/>
  <c r="G119" i="5"/>
  <c r="D119" i="5"/>
  <c r="D117" i="5" s="1"/>
  <c r="H118" i="5"/>
  <c r="H117" i="5" s="1"/>
  <c r="G118" i="5"/>
  <c r="G117" i="5" s="1"/>
  <c r="D118" i="5"/>
  <c r="F117" i="5"/>
  <c r="E117" i="5"/>
  <c r="C117" i="5"/>
  <c r="B117" i="5"/>
  <c r="H115" i="5"/>
  <c r="G115" i="5"/>
  <c r="D115" i="5"/>
  <c r="H113" i="5"/>
  <c r="G113" i="5"/>
  <c r="G112" i="5" s="1"/>
  <c r="D113" i="5"/>
  <c r="F112" i="5"/>
  <c r="F120" i="5" s="1"/>
  <c r="F121" i="5" s="1"/>
  <c r="E112" i="5"/>
  <c r="E120" i="5" s="1"/>
  <c r="E121" i="5" s="1"/>
  <c r="C112" i="5"/>
  <c r="C120" i="5" s="1"/>
  <c r="C121" i="5" s="1"/>
  <c r="B112" i="5"/>
  <c r="H111" i="5"/>
  <c r="G111" i="5"/>
  <c r="D111" i="5"/>
  <c r="H110" i="5"/>
  <c r="G110" i="5"/>
  <c r="D110" i="5"/>
  <c r="H109" i="5"/>
  <c r="G109" i="5"/>
  <c r="D109" i="5"/>
  <c r="H105" i="5"/>
  <c r="G105" i="5"/>
  <c r="D105" i="5"/>
  <c r="H104" i="5"/>
  <c r="G104" i="5"/>
  <c r="D104" i="5"/>
  <c r="H103" i="5"/>
  <c r="G103" i="5"/>
  <c r="D103" i="5"/>
  <c r="H102" i="5"/>
  <c r="G102" i="5"/>
  <c r="D102" i="5"/>
  <c r="H101" i="5"/>
  <c r="G101" i="5"/>
  <c r="D101" i="5"/>
  <c r="H100" i="5"/>
  <c r="G100" i="5"/>
  <c r="D100" i="5"/>
  <c r="H96" i="5"/>
  <c r="G96" i="5"/>
  <c r="D96" i="5"/>
  <c r="H90" i="5"/>
  <c r="G90" i="5"/>
  <c r="D90" i="5"/>
  <c r="H89" i="5"/>
  <c r="G89" i="5"/>
  <c r="D89" i="5"/>
  <c r="H88" i="5"/>
  <c r="G88" i="5"/>
  <c r="D88" i="5"/>
  <c r="H87" i="5"/>
  <c r="G87" i="5"/>
  <c r="D87" i="5"/>
  <c r="H86" i="5"/>
  <c r="G86" i="5"/>
  <c r="D86" i="5"/>
  <c r="H84" i="5"/>
  <c r="G84" i="5"/>
  <c r="D84" i="5"/>
  <c r="H83" i="5"/>
  <c r="G83" i="5"/>
  <c r="D83" i="5"/>
  <c r="H82" i="5"/>
  <c r="G82" i="5"/>
  <c r="G81" i="5" s="1"/>
  <c r="D82" i="5"/>
  <c r="D81" i="5" s="1"/>
  <c r="F81" i="5"/>
  <c r="E81" i="5"/>
  <c r="C81" i="5"/>
  <c r="B81" i="5"/>
  <c r="H80" i="5"/>
  <c r="G80" i="5"/>
  <c r="D80" i="5"/>
  <c r="H79" i="5"/>
  <c r="G79" i="5"/>
  <c r="D79" i="5"/>
  <c r="H78" i="5"/>
  <c r="G78" i="5"/>
  <c r="D78" i="5"/>
  <c r="H77" i="5"/>
  <c r="G77" i="5"/>
  <c r="D77" i="5"/>
  <c r="H76" i="5"/>
  <c r="G76" i="5"/>
  <c r="D76" i="5"/>
  <c r="H75" i="5"/>
  <c r="G75" i="5"/>
  <c r="D75" i="5"/>
  <c r="H74" i="5"/>
  <c r="G74" i="5"/>
  <c r="D74" i="5"/>
  <c r="H72" i="5"/>
  <c r="G72" i="5"/>
  <c r="D72" i="5"/>
  <c r="H71" i="5"/>
  <c r="G71" i="5"/>
  <c r="D71" i="5"/>
  <c r="H70" i="5"/>
  <c r="G70" i="5"/>
  <c r="D70" i="5"/>
  <c r="H69" i="5"/>
  <c r="G69" i="5"/>
  <c r="D69" i="5"/>
  <c r="H68" i="5"/>
  <c r="G68" i="5"/>
  <c r="D68" i="5"/>
  <c r="H67" i="5"/>
  <c r="G67" i="5"/>
  <c r="D67" i="5"/>
  <c r="H66" i="5"/>
  <c r="G66" i="5"/>
  <c r="D66" i="5"/>
  <c r="H65" i="5"/>
  <c r="H64" i="5" s="1"/>
  <c r="G65" i="5"/>
  <c r="D65" i="5"/>
  <c r="G64" i="5"/>
  <c r="F64" i="5"/>
  <c r="F97" i="5" s="1"/>
  <c r="F98" i="5" s="1"/>
  <c r="E64" i="5"/>
  <c r="C64" i="5"/>
  <c r="B64" i="5"/>
  <c r="B97" i="5" s="1"/>
  <c r="B98" i="5" s="1"/>
  <c r="H60" i="5"/>
  <c r="G60" i="5"/>
  <c r="D60" i="5"/>
  <c r="H54" i="5"/>
  <c r="G54" i="5"/>
  <c r="D54" i="5"/>
  <c r="H53" i="5"/>
  <c r="G53" i="5"/>
  <c r="D53" i="5"/>
  <c r="H52" i="5"/>
  <c r="G52" i="5"/>
  <c r="D52" i="5"/>
  <c r="H51" i="5"/>
  <c r="G51" i="5"/>
  <c r="D51" i="5"/>
  <c r="H50" i="5"/>
  <c r="G50" i="5"/>
  <c r="G45" i="5" s="1"/>
  <c r="D50" i="5"/>
  <c r="H48" i="5"/>
  <c r="G48" i="5"/>
  <c r="D48" i="5"/>
  <c r="H47" i="5"/>
  <c r="G47" i="5"/>
  <c r="D47" i="5"/>
  <c r="H46" i="5"/>
  <c r="H45" i="5" s="1"/>
  <c r="G46" i="5"/>
  <c r="D46" i="5"/>
  <c r="F45" i="5"/>
  <c r="E45" i="5"/>
  <c r="C45" i="5"/>
  <c r="B45" i="5"/>
  <c r="H44" i="5"/>
  <c r="G44" i="5"/>
  <c r="D44" i="5"/>
  <c r="H43" i="5"/>
  <c r="G43" i="5"/>
  <c r="D43" i="5"/>
  <c r="H42" i="5"/>
  <c r="G42" i="5"/>
  <c r="D42" i="5"/>
  <c r="H41" i="5"/>
  <c r="G41" i="5"/>
  <c r="D41" i="5"/>
  <c r="H40" i="5"/>
  <c r="G40" i="5"/>
  <c r="D40" i="5"/>
  <c r="H39" i="5"/>
  <c r="G39" i="5"/>
  <c r="D39" i="5"/>
  <c r="H38" i="5"/>
  <c r="G38" i="5"/>
  <c r="D38" i="5"/>
  <c r="H36" i="5"/>
  <c r="G36" i="5"/>
  <c r="D36" i="5"/>
  <c r="H35" i="5"/>
  <c r="G35" i="5"/>
  <c r="D35" i="5"/>
  <c r="H34" i="5"/>
  <c r="G34" i="5"/>
  <c r="D34" i="5"/>
  <c r="H33" i="5"/>
  <c r="G33" i="5"/>
  <c r="D33" i="5"/>
  <c r="H32" i="5"/>
  <c r="G32" i="5"/>
  <c r="D32" i="5"/>
  <c r="H31" i="5"/>
  <c r="G31" i="5"/>
  <c r="D31" i="5"/>
  <c r="H30" i="5"/>
  <c r="G30" i="5"/>
  <c r="D30" i="5"/>
  <c r="H29" i="5"/>
  <c r="G29" i="5"/>
  <c r="G28" i="5" s="1"/>
  <c r="D29" i="5"/>
  <c r="D28" i="5" s="1"/>
  <c r="F28" i="5"/>
  <c r="E28" i="5"/>
  <c r="E61" i="5" s="1"/>
  <c r="E62" i="5" s="1"/>
  <c r="C28" i="5"/>
  <c r="C61" i="5" s="1"/>
  <c r="C62" i="5" s="1"/>
  <c r="B28" i="5"/>
  <c r="H24" i="5"/>
  <c r="G24" i="5"/>
  <c r="D24" i="5"/>
  <c r="D22" i="5" s="1"/>
  <c r="H23" i="5"/>
  <c r="G23" i="5"/>
  <c r="D23" i="5"/>
  <c r="H22" i="5"/>
  <c r="F22" i="5"/>
  <c r="E22" i="5"/>
  <c r="C22" i="5"/>
  <c r="B22" i="5"/>
  <c r="H20" i="5"/>
  <c r="G20" i="5"/>
  <c r="D20" i="5"/>
  <c r="H18" i="5"/>
  <c r="G18" i="5"/>
  <c r="D18" i="5"/>
  <c r="G17" i="5"/>
  <c r="F17" i="5"/>
  <c r="F25" i="5" s="1"/>
  <c r="F26" i="5" s="1"/>
  <c r="E17" i="5"/>
  <c r="E25" i="5" s="1"/>
  <c r="E26" i="5" s="1"/>
  <c r="C17" i="5"/>
  <c r="B17" i="5"/>
  <c r="B25" i="5" s="1"/>
  <c r="B26" i="5" s="1"/>
  <c r="H16" i="5"/>
  <c r="G16" i="5"/>
  <c r="D16" i="5"/>
  <c r="H15" i="5"/>
  <c r="G15" i="5"/>
  <c r="D15" i="5"/>
  <c r="H14" i="5"/>
  <c r="G14" i="5"/>
  <c r="D14" i="5"/>
  <c r="H62" i="6" l="1"/>
  <c r="H106" i="6"/>
  <c r="G405" i="6"/>
  <c r="G406" i="6" s="1"/>
  <c r="G346" i="6"/>
  <c r="D486" i="6"/>
  <c r="H382" i="6"/>
  <c r="H383" i="6" s="1"/>
  <c r="H486" i="6"/>
  <c r="G441" i="6"/>
  <c r="G442" i="6" s="1"/>
  <c r="G382" i="6"/>
  <c r="G383" i="6" s="1"/>
  <c r="D201" i="6"/>
  <c r="D97" i="6"/>
  <c r="D98" i="6" s="1"/>
  <c r="H391" i="6"/>
  <c r="G61" i="5"/>
  <c r="G62" i="5" s="1"/>
  <c r="H382" i="5"/>
  <c r="H383" i="5" s="1"/>
  <c r="H397" i="5"/>
  <c r="H405" i="5" s="1"/>
  <c r="H406" i="5" s="1"/>
  <c r="H346" i="5"/>
  <c r="H347" i="5" s="1"/>
  <c r="C25" i="5"/>
  <c r="C26" i="5" s="1"/>
  <c r="D17" i="5"/>
  <c r="G97" i="5"/>
  <c r="G98" i="5" s="1"/>
  <c r="D201" i="5"/>
  <c r="H112" i="5"/>
  <c r="B156" i="5"/>
  <c r="B157" i="5" s="1"/>
  <c r="G207" i="5"/>
  <c r="E382" i="5"/>
  <c r="E383" i="5" s="1"/>
  <c r="D400" i="5"/>
  <c r="H446" i="5"/>
  <c r="H444" i="5" s="1"/>
  <c r="G22" i="5"/>
  <c r="F61" i="5"/>
  <c r="F62" i="5" s="1"/>
  <c r="H28" i="5"/>
  <c r="H61" i="5" s="1"/>
  <c r="H62" i="5" s="1"/>
  <c r="D45" i="5"/>
  <c r="D61" i="5" s="1"/>
  <c r="C97" i="5"/>
  <c r="C98" i="5" s="1"/>
  <c r="D64" i="5"/>
  <c r="D97" i="5" s="1"/>
  <c r="D98" i="5" s="1"/>
  <c r="H81" i="5"/>
  <c r="H97" i="5" s="1"/>
  <c r="H98" i="5" s="1"/>
  <c r="B120" i="5"/>
  <c r="B121" i="5" s="1"/>
  <c r="C156" i="5"/>
  <c r="C157" i="5" s="1"/>
  <c r="G140" i="5"/>
  <c r="C192" i="5"/>
  <c r="C193" i="5" s="1"/>
  <c r="G176" i="5"/>
  <c r="D212" i="5"/>
  <c r="B251" i="5"/>
  <c r="B252" i="5" s="1"/>
  <c r="D218" i="5"/>
  <c r="D251" i="5" s="1"/>
  <c r="D252" i="5" s="1"/>
  <c r="C287" i="5"/>
  <c r="C288" i="5" s="1"/>
  <c r="G271" i="5"/>
  <c r="E346" i="5"/>
  <c r="E347" i="5" s="1"/>
  <c r="G313" i="5"/>
  <c r="G346" i="5" s="1"/>
  <c r="G347" i="5" s="1"/>
  <c r="D330" i="5"/>
  <c r="D346" i="5" s="1"/>
  <c r="F382" i="5"/>
  <c r="F383" i="5" s="1"/>
  <c r="E405" i="5"/>
  <c r="E406" i="5" s="1"/>
  <c r="G400" i="5"/>
  <c r="H403" i="5"/>
  <c r="H402" i="5" s="1"/>
  <c r="E425" i="5"/>
  <c r="E444" i="5"/>
  <c r="B461" i="5"/>
  <c r="B477" i="5" s="1"/>
  <c r="B478" i="5" s="1"/>
  <c r="D159" i="5"/>
  <c r="D192" i="5" s="1"/>
  <c r="D193" i="5" s="1"/>
  <c r="E215" i="5"/>
  <c r="E216" i="5" s="1"/>
  <c r="F251" i="5"/>
  <c r="F252" i="5" s="1"/>
  <c r="B287" i="5"/>
  <c r="B288" i="5" s="1"/>
  <c r="D307" i="5"/>
  <c r="G349" i="5"/>
  <c r="G382" i="5" s="1"/>
  <c r="G383" i="5" s="1"/>
  <c r="G402" i="5"/>
  <c r="H463" i="5"/>
  <c r="H461" i="5" s="1"/>
  <c r="H477" i="5" s="1"/>
  <c r="H478" i="5" s="1"/>
  <c r="G25" i="5"/>
  <c r="G26" i="5" s="1"/>
  <c r="H17" i="5"/>
  <c r="H25" i="5" s="1"/>
  <c r="H26" i="5" s="1"/>
  <c r="B61" i="5"/>
  <c r="B62" i="5" s="1"/>
  <c r="E97" i="5"/>
  <c r="E98" i="5" s="1"/>
  <c r="H201" i="5"/>
  <c r="D112" i="5"/>
  <c r="G159" i="5"/>
  <c r="G192" i="5" s="1"/>
  <c r="G193" i="5" s="1"/>
  <c r="H215" i="5"/>
  <c r="H216" i="5" s="1"/>
  <c r="D207" i="5"/>
  <c r="C251" i="5"/>
  <c r="C252" i="5" s="1"/>
  <c r="G235" i="5"/>
  <c r="G251" i="5" s="1"/>
  <c r="F346" i="5"/>
  <c r="F347" i="5" s="1"/>
  <c r="B382" i="5"/>
  <c r="B383" i="5" s="1"/>
  <c r="D349" i="5"/>
  <c r="D382" i="5" s="1"/>
  <c r="D383" i="5" s="1"/>
  <c r="F397" i="5"/>
  <c r="F405" i="5" s="1"/>
  <c r="F406" i="5" s="1"/>
  <c r="H400" i="5"/>
  <c r="C402" i="5"/>
  <c r="B408" i="5"/>
  <c r="H408" i="5"/>
  <c r="H441" i="5" s="1"/>
  <c r="H442" i="5" s="1"/>
  <c r="G106" i="5"/>
  <c r="D120" i="5"/>
  <c r="D121" i="5" s="1"/>
  <c r="H296" i="5"/>
  <c r="D310" i="5"/>
  <c r="D311" i="5" s="1"/>
  <c r="D409" i="5"/>
  <c r="D408" i="5" s="1"/>
  <c r="C408" i="5"/>
  <c r="H120" i="5"/>
  <c r="H121" i="5" s="1"/>
  <c r="G310" i="5"/>
  <c r="G311" i="5" s="1"/>
  <c r="H310" i="5"/>
  <c r="H311" i="5" s="1"/>
  <c r="G394" i="5"/>
  <c r="G398" i="5"/>
  <c r="G397" i="5" s="1"/>
  <c r="G430" i="5"/>
  <c r="G425" i="5" s="1"/>
  <c r="G445" i="5"/>
  <c r="G444" i="5" s="1"/>
  <c r="D25" i="5"/>
  <c r="D26" i="5" s="1"/>
  <c r="G120" i="5"/>
  <c r="G121" i="5" s="1"/>
  <c r="G156" i="5"/>
  <c r="G157" i="5" s="1"/>
  <c r="G215" i="5"/>
  <c r="G216" i="5" s="1"/>
  <c r="D215" i="5"/>
  <c r="D216" i="5" s="1"/>
  <c r="G287" i="5"/>
  <c r="G288" i="5" s="1"/>
  <c r="E310" i="5"/>
  <c r="E311" i="5" s="1"/>
  <c r="D394" i="5"/>
  <c r="D398" i="5"/>
  <c r="D397" i="5" s="1"/>
  <c r="C397" i="5"/>
  <c r="C405" i="5" s="1"/>
  <c r="C406" i="5" s="1"/>
  <c r="D402" i="5"/>
  <c r="F408" i="5"/>
  <c r="E408" i="5"/>
  <c r="E441" i="5" s="1"/>
  <c r="E442" i="5" s="1"/>
  <c r="G409" i="5"/>
  <c r="G408" i="5" s="1"/>
  <c r="G441" i="5" s="1"/>
  <c r="G442" i="5" s="1"/>
  <c r="C425" i="5"/>
  <c r="F477" i="5"/>
  <c r="F478" i="5" s="1"/>
  <c r="E461" i="5"/>
  <c r="G462" i="5"/>
  <c r="G461" i="5" s="1"/>
  <c r="B425" i="5"/>
  <c r="B441" i="5" s="1"/>
  <c r="B442" i="5" s="1"/>
  <c r="D425" i="5"/>
  <c r="F425" i="5"/>
  <c r="D445" i="5"/>
  <c r="D444" i="5" s="1"/>
  <c r="C444" i="5"/>
  <c r="D462" i="5"/>
  <c r="D461" i="5" s="1"/>
  <c r="C461" i="5"/>
  <c r="F486" i="3"/>
  <c r="H486" i="3" s="1"/>
  <c r="E486" i="3"/>
  <c r="G486" i="3" s="1"/>
  <c r="C486" i="3"/>
  <c r="D486" i="3" s="1"/>
  <c r="B486" i="3"/>
  <c r="F485" i="3"/>
  <c r="H485" i="3" s="1"/>
  <c r="E485" i="3"/>
  <c r="G485" i="3" s="1"/>
  <c r="C485" i="3"/>
  <c r="D485" i="3" s="1"/>
  <c r="B485" i="3"/>
  <c r="F484" i="3"/>
  <c r="H484" i="3" s="1"/>
  <c r="E484" i="3"/>
  <c r="G484" i="3" s="1"/>
  <c r="C484" i="3"/>
  <c r="D484" i="3" s="1"/>
  <c r="B484" i="3"/>
  <c r="F483" i="3"/>
  <c r="H483" i="3" s="1"/>
  <c r="E483" i="3"/>
  <c r="G483" i="3" s="1"/>
  <c r="C483" i="3"/>
  <c r="D483" i="3" s="1"/>
  <c r="B483" i="3"/>
  <c r="F482" i="3"/>
  <c r="H482" i="3" s="1"/>
  <c r="E482" i="3"/>
  <c r="G482" i="3" s="1"/>
  <c r="C482" i="3"/>
  <c r="D482" i="3" s="1"/>
  <c r="B482" i="3"/>
  <c r="F481" i="3"/>
  <c r="H481" i="3" s="1"/>
  <c r="E481" i="3"/>
  <c r="G481" i="3" s="1"/>
  <c r="C481" i="3"/>
  <c r="D481" i="3" s="1"/>
  <c r="B481" i="3"/>
  <c r="F477" i="3"/>
  <c r="H477" i="3" s="1"/>
  <c r="E477" i="3"/>
  <c r="G477" i="3" s="1"/>
  <c r="C477" i="3"/>
  <c r="D477" i="3" s="1"/>
  <c r="B477" i="3"/>
  <c r="H476" i="3"/>
  <c r="G476" i="3"/>
  <c r="F476" i="3"/>
  <c r="E476" i="3"/>
  <c r="D476" i="3"/>
  <c r="C476" i="3"/>
  <c r="B476" i="3"/>
  <c r="H475" i="3"/>
  <c r="G475" i="3"/>
  <c r="F475" i="3"/>
  <c r="E475" i="3"/>
  <c r="D475" i="3"/>
  <c r="C475" i="3"/>
  <c r="B475" i="3"/>
  <c r="H474" i="3"/>
  <c r="G474" i="3"/>
  <c r="F474" i="3"/>
  <c r="E474" i="3"/>
  <c r="D474" i="3"/>
  <c r="C474" i="3"/>
  <c r="B474" i="3"/>
  <c r="H473" i="3"/>
  <c r="G473" i="3"/>
  <c r="F473" i="3"/>
  <c r="E473" i="3"/>
  <c r="D473" i="3"/>
  <c r="C473" i="3"/>
  <c r="B473" i="3"/>
  <c r="H472" i="3"/>
  <c r="G472" i="3"/>
  <c r="F472" i="3"/>
  <c r="E472" i="3"/>
  <c r="D472" i="3"/>
  <c r="C472" i="3"/>
  <c r="B472" i="3"/>
  <c r="F471" i="3"/>
  <c r="H471" i="3" s="1"/>
  <c r="E471" i="3"/>
  <c r="G471" i="3" s="1"/>
  <c r="C471" i="3"/>
  <c r="D471" i="3" s="1"/>
  <c r="B471" i="3"/>
  <c r="F470" i="3"/>
  <c r="H470" i="3" s="1"/>
  <c r="E470" i="3"/>
  <c r="G470" i="3" s="1"/>
  <c r="C470" i="3"/>
  <c r="D470" i="3" s="1"/>
  <c r="B470" i="3"/>
  <c r="F469" i="3"/>
  <c r="H469" i="3" s="1"/>
  <c r="E469" i="3"/>
  <c r="G469" i="3" s="1"/>
  <c r="C469" i="3"/>
  <c r="D469" i="3" s="1"/>
  <c r="B469" i="3"/>
  <c r="F468" i="3"/>
  <c r="H468" i="3" s="1"/>
  <c r="E468" i="3"/>
  <c r="G468" i="3" s="1"/>
  <c r="C468" i="3"/>
  <c r="D468" i="3" s="1"/>
  <c r="B468" i="3"/>
  <c r="F467" i="3"/>
  <c r="H467" i="3" s="1"/>
  <c r="E467" i="3"/>
  <c r="G467" i="3" s="1"/>
  <c r="C467" i="3"/>
  <c r="D467" i="3" s="1"/>
  <c r="B467" i="3"/>
  <c r="F466" i="3"/>
  <c r="E466" i="3"/>
  <c r="C466" i="3"/>
  <c r="B466" i="3"/>
  <c r="F465" i="3"/>
  <c r="H465" i="3" s="1"/>
  <c r="E465" i="3"/>
  <c r="G465" i="3" s="1"/>
  <c r="C465" i="3"/>
  <c r="D465" i="3" s="1"/>
  <c r="B465" i="3"/>
  <c r="F464" i="3"/>
  <c r="E464" i="3"/>
  <c r="G464" i="3" s="1"/>
  <c r="C464" i="3"/>
  <c r="D464" i="3" s="1"/>
  <c r="B464" i="3"/>
  <c r="F463" i="3"/>
  <c r="H463" i="3" s="1"/>
  <c r="E463" i="3"/>
  <c r="C463" i="3"/>
  <c r="B463" i="3"/>
  <c r="F461" i="3"/>
  <c r="H461" i="3" s="1"/>
  <c r="E461" i="3"/>
  <c r="G461" i="3" s="1"/>
  <c r="C461" i="3"/>
  <c r="D461" i="3" s="1"/>
  <c r="B461" i="3"/>
  <c r="F460" i="3"/>
  <c r="H460" i="3" s="1"/>
  <c r="E460" i="3"/>
  <c r="G460" i="3" s="1"/>
  <c r="C460" i="3"/>
  <c r="D460" i="3" s="1"/>
  <c r="B460" i="3"/>
  <c r="F459" i="3"/>
  <c r="H459" i="3" s="1"/>
  <c r="E459" i="3"/>
  <c r="G459" i="3" s="1"/>
  <c r="C459" i="3"/>
  <c r="D459" i="3" s="1"/>
  <c r="B459" i="3"/>
  <c r="F458" i="3"/>
  <c r="H458" i="3" s="1"/>
  <c r="E458" i="3"/>
  <c r="G458" i="3" s="1"/>
  <c r="C458" i="3"/>
  <c r="D458" i="3" s="1"/>
  <c r="B458" i="3"/>
  <c r="F457" i="3"/>
  <c r="H457" i="3" s="1"/>
  <c r="E457" i="3"/>
  <c r="G457" i="3" s="1"/>
  <c r="C457" i="3"/>
  <c r="D457" i="3" s="1"/>
  <c r="B457" i="3"/>
  <c r="F456" i="3"/>
  <c r="H456" i="3" s="1"/>
  <c r="E456" i="3"/>
  <c r="G456" i="3" s="1"/>
  <c r="C456" i="3"/>
  <c r="D456" i="3" s="1"/>
  <c r="B456" i="3"/>
  <c r="F455" i="3"/>
  <c r="H455" i="3" s="1"/>
  <c r="E455" i="3"/>
  <c r="G455" i="3" s="1"/>
  <c r="C455" i="3"/>
  <c r="D455" i="3" s="1"/>
  <c r="B455" i="3"/>
  <c r="F454" i="3"/>
  <c r="E454" i="3"/>
  <c r="C454" i="3"/>
  <c r="B454" i="3"/>
  <c r="F453" i="3"/>
  <c r="H453" i="3" s="1"/>
  <c r="E453" i="3"/>
  <c r="G453" i="3" s="1"/>
  <c r="C453" i="3"/>
  <c r="D453" i="3" s="1"/>
  <c r="B453" i="3"/>
  <c r="F452" i="3"/>
  <c r="H452" i="3" s="1"/>
  <c r="E452" i="3"/>
  <c r="G452" i="3" s="1"/>
  <c r="C452" i="3"/>
  <c r="D452" i="3" s="1"/>
  <c r="B452" i="3"/>
  <c r="F451" i="3"/>
  <c r="H451" i="3" s="1"/>
  <c r="E451" i="3"/>
  <c r="G451" i="3" s="1"/>
  <c r="C451" i="3"/>
  <c r="D451" i="3" s="1"/>
  <c r="B451" i="3"/>
  <c r="F450" i="3"/>
  <c r="H450" i="3" s="1"/>
  <c r="E450" i="3"/>
  <c r="G450" i="3" s="1"/>
  <c r="C450" i="3"/>
  <c r="D450" i="3" s="1"/>
  <c r="B450" i="3"/>
  <c r="F449" i="3"/>
  <c r="H449" i="3" s="1"/>
  <c r="E449" i="3"/>
  <c r="G449" i="3" s="1"/>
  <c r="C449" i="3"/>
  <c r="D449" i="3" s="1"/>
  <c r="B449" i="3"/>
  <c r="F448" i="3"/>
  <c r="H448" i="3" s="1"/>
  <c r="E448" i="3"/>
  <c r="G448" i="3" s="1"/>
  <c r="C448" i="3"/>
  <c r="D448" i="3" s="1"/>
  <c r="B448" i="3"/>
  <c r="F447" i="3"/>
  <c r="E447" i="3"/>
  <c r="G447" i="3" s="1"/>
  <c r="C447" i="3"/>
  <c r="D447" i="3" s="1"/>
  <c r="B447" i="3"/>
  <c r="F446" i="3"/>
  <c r="H446" i="3" s="1"/>
  <c r="E446" i="3"/>
  <c r="C446" i="3"/>
  <c r="B446" i="3"/>
  <c r="F441" i="3"/>
  <c r="H441" i="3" s="1"/>
  <c r="E441" i="3"/>
  <c r="G441" i="3" s="1"/>
  <c r="C441" i="3"/>
  <c r="D441" i="3" s="1"/>
  <c r="B441" i="3"/>
  <c r="H440" i="3"/>
  <c r="G440" i="3"/>
  <c r="F440" i="3"/>
  <c r="E440" i="3"/>
  <c r="D440" i="3"/>
  <c r="C440" i="3"/>
  <c r="B440" i="3"/>
  <c r="H439" i="3"/>
  <c r="G439" i="3"/>
  <c r="F439" i="3"/>
  <c r="E439" i="3"/>
  <c r="D439" i="3"/>
  <c r="C439" i="3"/>
  <c r="B439" i="3"/>
  <c r="H438" i="3"/>
  <c r="G438" i="3"/>
  <c r="F438" i="3"/>
  <c r="E438" i="3"/>
  <c r="D438" i="3"/>
  <c r="C438" i="3"/>
  <c r="B438" i="3"/>
  <c r="H437" i="3"/>
  <c r="G437" i="3"/>
  <c r="F437" i="3"/>
  <c r="E437" i="3"/>
  <c r="D437" i="3"/>
  <c r="C437" i="3"/>
  <c r="B437" i="3"/>
  <c r="H436" i="3"/>
  <c r="G436" i="3"/>
  <c r="F436" i="3"/>
  <c r="E436" i="3"/>
  <c r="D436" i="3"/>
  <c r="C436" i="3"/>
  <c r="B436" i="3"/>
  <c r="F435" i="3"/>
  <c r="H435" i="3" s="1"/>
  <c r="E435" i="3"/>
  <c r="G435" i="3" s="1"/>
  <c r="C435" i="3"/>
  <c r="D435" i="3" s="1"/>
  <c r="B435" i="3"/>
  <c r="F434" i="3"/>
  <c r="H434" i="3" s="1"/>
  <c r="E434" i="3"/>
  <c r="G434" i="3" s="1"/>
  <c r="C434" i="3"/>
  <c r="D434" i="3" s="1"/>
  <c r="B434" i="3"/>
  <c r="F433" i="3"/>
  <c r="H433" i="3" s="1"/>
  <c r="E433" i="3"/>
  <c r="G433" i="3" s="1"/>
  <c r="C433" i="3"/>
  <c r="D433" i="3" s="1"/>
  <c r="B433" i="3"/>
  <c r="F432" i="3"/>
  <c r="H432" i="3" s="1"/>
  <c r="E432" i="3"/>
  <c r="G432" i="3" s="1"/>
  <c r="C432" i="3"/>
  <c r="D432" i="3" s="1"/>
  <c r="B432" i="3"/>
  <c r="F431" i="3"/>
  <c r="H431" i="3" s="1"/>
  <c r="E431" i="3"/>
  <c r="G431" i="3" s="1"/>
  <c r="C431" i="3"/>
  <c r="D431" i="3" s="1"/>
  <c r="B431" i="3"/>
  <c r="F430" i="3"/>
  <c r="E430" i="3"/>
  <c r="C430" i="3"/>
  <c r="B430" i="3"/>
  <c r="F429" i="3"/>
  <c r="H429" i="3" s="1"/>
  <c r="E429" i="3"/>
  <c r="G429" i="3" s="1"/>
  <c r="C429" i="3"/>
  <c r="D429" i="3" s="1"/>
  <c r="B429" i="3"/>
  <c r="F428" i="3"/>
  <c r="H428" i="3" s="1"/>
  <c r="E428" i="3"/>
  <c r="G428" i="3" s="1"/>
  <c r="C428" i="3"/>
  <c r="D428" i="3" s="1"/>
  <c r="B428" i="3"/>
  <c r="F427" i="3"/>
  <c r="E427" i="3"/>
  <c r="G427" i="3" s="1"/>
  <c r="C427" i="3"/>
  <c r="D427" i="3" s="1"/>
  <c r="D426" i="3" s="1"/>
  <c r="B427" i="3"/>
  <c r="F425" i="3"/>
  <c r="H425" i="3" s="1"/>
  <c r="E425" i="3"/>
  <c r="G425" i="3" s="1"/>
  <c r="C425" i="3"/>
  <c r="D425" i="3" s="1"/>
  <c r="B425" i="3"/>
  <c r="F424" i="3"/>
  <c r="H424" i="3" s="1"/>
  <c r="E424" i="3"/>
  <c r="G424" i="3" s="1"/>
  <c r="C424" i="3"/>
  <c r="D424" i="3" s="1"/>
  <c r="B424" i="3"/>
  <c r="F423" i="3"/>
  <c r="H423" i="3" s="1"/>
  <c r="E423" i="3"/>
  <c r="G423" i="3" s="1"/>
  <c r="C423" i="3"/>
  <c r="D423" i="3" s="1"/>
  <c r="B423" i="3"/>
  <c r="F422" i="3"/>
  <c r="H422" i="3" s="1"/>
  <c r="E422" i="3"/>
  <c r="G422" i="3" s="1"/>
  <c r="C422" i="3"/>
  <c r="D422" i="3" s="1"/>
  <c r="B422" i="3"/>
  <c r="F421" i="3"/>
  <c r="H421" i="3" s="1"/>
  <c r="E421" i="3"/>
  <c r="G421" i="3" s="1"/>
  <c r="C421" i="3"/>
  <c r="D421" i="3" s="1"/>
  <c r="B421" i="3"/>
  <c r="F420" i="3"/>
  <c r="H420" i="3" s="1"/>
  <c r="E420" i="3"/>
  <c r="G420" i="3" s="1"/>
  <c r="C420" i="3"/>
  <c r="D420" i="3" s="1"/>
  <c r="B420" i="3"/>
  <c r="F419" i="3"/>
  <c r="H419" i="3" s="1"/>
  <c r="E419" i="3"/>
  <c r="G419" i="3" s="1"/>
  <c r="D419" i="3"/>
  <c r="C419" i="3"/>
  <c r="B419" i="3"/>
  <c r="F418" i="3"/>
  <c r="E418" i="3"/>
  <c r="C418" i="3"/>
  <c r="B418" i="3"/>
  <c r="F417" i="3"/>
  <c r="H417" i="3" s="1"/>
  <c r="E417" i="3"/>
  <c r="G417" i="3" s="1"/>
  <c r="C417" i="3"/>
  <c r="D417" i="3" s="1"/>
  <c r="B417" i="3"/>
  <c r="F416" i="3"/>
  <c r="H416" i="3" s="1"/>
  <c r="E416" i="3"/>
  <c r="G416" i="3" s="1"/>
  <c r="C416" i="3"/>
  <c r="D416" i="3" s="1"/>
  <c r="B416" i="3"/>
  <c r="F415" i="3"/>
  <c r="H415" i="3" s="1"/>
  <c r="E415" i="3"/>
  <c r="G415" i="3" s="1"/>
  <c r="C415" i="3"/>
  <c r="D415" i="3" s="1"/>
  <c r="B415" i="3"/>
  <c r="F414" i="3"/>
  <c r="H414" i="3" s="1"/>
  <c r="E414" i="3"/>
  <c r="G414" i="3" s="1"/>
  <c r="C414" i="3"/>
  <c r="D414" i="3" s="1"/>
  <c r="B414" i="3"/>
  <c r="F413" i="3"/>
  <c r="H413" i="3" s="1"/>
  <c r="E413" i="3"/>
  <c r="G413" i="3" s="1"/>
  <c r="C413" i="3"/>
  <c r="D413" i="3" s="1"/>
  <c r="B413" i="3"/>
  <c r="F412" i="3"/>
  <c r="H412" i="3" s="1"/>
  <c r="E412" i="3"/>
  <c r="G412" i="3" s="1"/>
  <c r="C412" i="3"/>
  <c r="D412" i="3" s="1"/>
  <c r="B412" i="3"/>
  <c r="F411" i="3"/>
  <c r="H411" i="3" s="1"/>
  <c r="E411" i="3"/>
  <c r="G411" i="3" s="1"/>
  <c r="C411" i="3"/>
  <c r="D411" i="3" s="1"/>
  <c r="B411" i="3"/>
  <c r="F410" i="3"/>
  <c r="F409" i="3" s="1"/>
  <c r="E410" i="3"/>
  <c r="G410" i="3" s="1"/>
  <c r="C410" i="3"/>
  <c r="D410" i="3" s="1"/>
  <c r="D409" i="3" s="1"/>
  <c r="B410" i="3"/>
  <c r="B409" i="3" s="1"/>
  <c r="E409" i="3"/>
  <c r="F405" i="3"/>
  <c r="E405" i="3"/>
  <c r="G405" i="3" s="1"/>
  <c r="C405" i="3"/>
  <c r="D405" i="3" s="1"/>
  <c r="B405" i="3"/>
  <c r="F404" i="3"/>
  <c r="H404" i="3" s="1"/>
  <c r="E404" i="3"/>
  <c r="E403" i="3" s="1"/>
  <c r="C404" i="3"/>
  <c r="B404" i="3"/>
  <c r="F402" i="3"/>
  <c r="E402" i="3"/>
  <c r="C402" i="3"/>
  <c r="F401" i="3"/>
  <c r="E401" i="3"/>
  <c r="G401" i="3" s="1"/>
  <c r="C401" i="3"/>
  <c r="B401" i="3"/>
  <c r="F400" i="3"/>
  <c r="E400" i="3"/>
  <c r="C400" i="3"/>
  <c r="F399" i="3"/>
  <c r="E399" i="3"/>
  <c r="C399" i="3"/>
  <c r="D399" i="3" s="1"/>
  <c r="B399" i="3"/>
  <c r="C398" i="3"/>
  <c r="F397" i="3"/>
  <c r="H397" i="3" s="1"/>
  <c r="E397" i="3"/>
  <c r="G397" i="3" s="1"/>
  <c r="C397" i="3"/>
  <c r="D397" i="3" s="1"/>
  <c r="B397" i="3"/>
  <c r="F396" i="3"/>
  <c r="H396" i="3" s="1"/>
  <c r="E396" i="3"/>
  <c r="G396" i="3" s="1"/>
  <c r="C396" i="3"/>
  <c r="D396" i="3" s="1"/>
  <c r="B396" i="3"/>
  <c r="F395" i="3"/>
  <c r="H395" i="3" s="1"/>
  <c r="E395" i="3"/>
  <c r="C395" i="3"/>
  <c r="D395" i="3" s="1"/>
  <c r="B395" i="3"/>
  <c r="H391" i="3"/>
  <c r="G391" i="3"/>
  <c r="D391" i="3"/>
  <c r="H390" i="3"/>
  <c r="G390" i="3"/>
  <c r="D390" i="3"/>
  <c r="H389" i="3"/>
  <c r="G389" i="3"/>
  <c r="D389" i="3"/>
  <c r="H388" i="3"/>
  <c r="G388" i="3"/>
  <c r="D388" i="3"/>
  <c r="H387" i="3"/>
  <c r="G387" i="3"/>
  <c r="D387" i="3"/>
  <c r="H386" i="3"/>
  <c r="G386" i="3"/>
  <c r="D386" i="3"/>
  <c r="H382" i="3"/>
  <c r="G382" i="3"/>
  <c r="D382" i="3"/>
  <c r="H376" i="3"/>
  <c r="G376" i="3"/>
  <c r="D376" i="3"/>
  <c r="H375" i="3"/>
  <c r="G375" i="3"/>
  <c r="D375" i="3"/>
  <c r="H374" i="3"/>
  <c r="G374" i="3"/>
  <c r="D374" i="3"/>
  <c r="H373" i="3"/>
  <c r="G373" i="3"/>
  <c r="D373" i="3"/>
  <c r="H372" i="3"/>
  <c r="G372" i="3"/>
  <c r="D372" i="3"/>
  <c r="H370" i="3"/>
  <c r="G370" i="3"/>
  <c r="D370" i="3"/>
  <c r="H369" i="3"/>
  <c r="H367" i="3" s="1"/>
  <c r="G369" i="3"/>
  <c r="D369" i="3"/>
  <c r="H368" i="3"/>
  <c r="G368" i="3"/>
  <c r="D368" i="3"/>
  <c r="F367" i="3"/>
  <c r="E367" i="3"/>
  <c r="C367" i="3"/>
  <c r="B367" i="3"/>
  <c r="H366" i="3"/>
  <c r="G366" i="3"/>
  <c r="D366" i="3"/>
  <c r="H365" i="3"/>
  <c r="G365" i="3"/>
  <c r="D365" i="3"/>
  <c r="H364" i="3"/>
  <c r="G364" i="3"/>
  <c r="D364" i="3"/>
  <c r="H363" i="3"/>
  <c r="G363" i="3"/>
  <c r="D363" i="3"/>
  <c r="H362" i="3"/>
  <c r="G362" i="3"/>
  <c r="D362" i="3"/>
  <c r="H361" i="3"/>
  <c r="G361" i="3"/>
  <c r="D361" i="3"/>
  <c r="H360" i="3"/>
  <c r="G360" i="3"/>
  <c r="D360" i="3"/>
  <c r="H358" i="3"/>
  <c r="G358" i="3"/>
  <c r="D358" i="3"/>
  <c r="H357" i="3"/>
  <c r="G357" i="3"/>
  <c r="D357" i="3"/>
  <c r="H356" i="3"/>
  <c r="G356" i="3"/>
  <c r="D356" i="3"/>
  <c r="H355" i="3"/>
  <c r="G355" i="3"/>
  <c r="D355" i="3"/>
  <c r="H354" i="3"/>
  <c r="G354" i="3"/>
  <c r="D354" i="3"/>
  <c r="H353" i="3"/>
  <c r="G353" i="3"/>
  <c r="D353" i="3"/>
  <c r="H352" i="3"/>
  <c r="G352" i="3"/>
  <c r="D352" i="3"/>
  <c r="H351" i="3"/>
  <c r="H350" i="3" s="1"/>
  <c r="H383" i="3" s="1"/>
  <c r="H384" i="3" s="1"/>
  <c r="G351" i="3"/>
  <c r="D351" i="3"/>
  <c r="F350" i="3"/>
  <c r="F383" i="3" s="1"/>
  <c r="F384" i="3" s="1"/>
  <c r="E350" i="3"/>
  <c r="C350" i="3"/>
  <c r="B350" i="3"/>
  <c r="H346" i="3"/>
  <c r="G346" i="3"/>
  <c r="D346" i="3"/>
  <c r="H340" i="3"/>
  <c r="G340" i="3"/>
  <c r="D340" i="3"/>
  <c r="H339" i="3"/>
  <c r="G339" i="3"/>
  <c r="D339" i="3"/>
  <c r="H338" i="3"/>
  <c r="G338" i="3"/>
  <c r="D338" i="3"/>
  <c r="H337" i="3"/>
  <c r="G337" i="3"/>
  <c r="D337" i="3"/>
  <c r="H336" i="3"/>
  <c r="G336" i="3"/>
  <c r="D336" i="3"/>
  <c r="H334" i="3"/>
  <c r="G334" i="3"/>
  <c r="D334" i="3"/>
  <c r="H333" i="3"/>
  <c r="G333" i="3"/>
  <c r="D333" i="3"/>
  <c r="D331" i="3" s="1"/>
  <c r="H332" i="3"/>
  <c r="H331" i="3" s="1"/>
  <c r="G332" i="3"/>
  <c r="D332" i="3"/>
  <c r="F331" i="3"/>
  <c r="E331" i="3"/>
  <c r="C331" i="3"/>
  <c r="B331" i="3"/>
  <c r="H330" i="3"/>
  <c r="G330" i="3"/>
  <c r="D330" i="3"/>
  <c r="H329" i="3"/>
  <c r="G329" i="3"/>
  <c r="D329" i="3"/>
  <c r="H328" i="3"/>
  <c r="G328" i="3"/>
  <c r="D328" i="3"/>
  <c r="H327" i="3"/>
  <c r="G327" i="3"/>
  <c r="D327" i="3"/>
  <c r="H326" i="3"/>
  <c r="G326" i="3"/>
  <c r="D326" i="3"/>
  <c r="H325" i="3"/>
  <c r="G325" i="3"/>
  <c r="D325" i="3"/>
  <c r="H324" i="3"/>
  <c r="G324" i="3"/>
  <c r="D324" i="3"/>
  <c r="H322" i="3"/>
  <c r="G322" i="3"/>
  <c r="D322" i="3"/>
  <c r="H321" i="3"/>
  <c r="G321" i="3"/>
  <c r="D321" i="3"/>
  <c r="H320" i="3"/>
  <c r="G320" i="3"/>
  <c r="D320" i="3"/>
  <c r="H319" i="3"/>
  <c r="G319" i="3"/>
  <c r="D319" i="3"/>
  <c r="H318" i="3"/>
  <c r="G318" i="3"/>
  <c r="D318" i="3"/>
  <c r="H317" i="3"/>
  <c r="G317" i="3"/>
  <c r="D317" i="3"/>
  <c r="H316" i="3"/>
  <c r="H314" i="3" s="1"/>
  <c r="G316" i="3"/>
  <c r="D316" i="3"/>
  <c r="H315" i="3"/>
  <c r="G315" i="3"/>
  <c r="D315" i="3"/>
  <c r="F314" i="3"/>
  <c r="E314" i="3"/>
  <c r="C314" i="3"/>
  <c r="C347" i="3" s="1"/>
  <c r="C348" i="3" s="1"/>
  <c r="B314" i="3"/>
  <c r="H310" i="3"/>
  <c r="G310" i="3"/>
  <c r="G308" i="3" s="1"/>
  <c r="D310" i="3"/>
  <c r="H309" i="3"/>
  <c r="H308" i="3" s="1"/>
  <c r="G309" i="3"/>
  <c r="D309" i="3"/>
  <c r="F308" i="3"/>
  <c r="E308" i="3"/>
  <c r="C308" i="3"/>
  <c r="B308" i="3"/>
  <c r="H306" i="3"/>
  <c r="G306" i="3"/>
  <c r="D306" i="3"/>
  <c r="H304" i="3"/>
  <c r="G304" i="3"/>
  <c r="D304" i="3"/>
  <c r="F303" i="3"/>
  <c r="E303" i="3"/>
  <c r="C303" i="3"/>
  <c r="C311" i="3" s="1"/>
  <c r="C312" i="3" s="1"/>
  <c r="B303" i="3"/>
  <c r="H302" i="3"/>
  <c r="G302" i="3"/>
  <c r="D302" i="3"/>
  <c r="H301" i="3"/>
  <c r="G301" i="3"/>
  <c r="D301" i="3"/>
  <c r="H300" i="3"/>
  <c r="G300" i="3"/>
  <c r="D300" i="3"/>
  <c r="H296" i="3"/>
  <c r="G296" i="3"/>
  <c r="D296" i="3"/>
  <c r="H295" i="3"/>
  <c r="G295" i="3"/>
  <c r="D295" i="3"/>
  <c r="H294" i="3"/>
  <c r="G294" i="3"/>
  <c r="D294" i="3"/>
  <c r="H293" i="3"/>
  <c r="G293" i="3"/>
  <c r="D293" i="3"/>
  <c r="H292" i="3"/>
  <c r="G292" i="3"/>
  <c r="D292" i="3"/>
  <c r="H291" i="3"/>
  <c r="G291" i="3"/>
  <c r="D291" i="3"/>
  <c r="H287" i="3"/>
  <c r="G287" i="3"/>
  <c r="D287" i="3"/>
  <c r="H281" i="3"/>
  <c r="G281" i="3"/>
  <c r="D281" i="3"/>
  <c r="H280" i="3"/>
  <c r="G280" i="3"/>
  <c r="D280" i="3"/>
  <c r="H279" i="3"/>
  <c r="G279" i="3"/>
  <c r="D279" i="3"/>
  <c r="H278" i="3"/>
  <c r="G278" i="3"/>
  <c r="D278" i="3"/>
  <c r="H277" i="3"/>
  <c r="G277" i="3"/>
  <c r="D277" i="3"/>
  <c r="H275" i="3"/>
  <c r="G275" i="3"/>
  <c r="D275" i="3"/>
  <c r="H274" i="3"/>
  <c r="G274" i="3"/>
  <c r="D274" i="3"/>
  <c r="H273" i="3"/>
  <c r="G273" i="3"/>
  <c r="D273" i="3"/>
  <c r="D272" i="3" s="1"/>
  <c r="F272" i="3"/>
  <c r="E272" i="3"/>
  <c r="C272" i="3"/>
  <c r="B272" i="3"/>
  <c r="H271" i="3"/>
  <c r="G271" i="3"/>
  <c r="D271" i="3"/>
  <c r="H270" i="3"/>
  <c r="G270" i="3"/>
  <c r="D270" i="3"/>
  <c r="H269" i="3"/>
  <c r="G269" i="3"/>
  <c r="D269" i="3"/>
  <c r="H268" i="3"/>
  <c r="G268" i="3"/>
  <c r="D268" i="3"/>
  <c r="H267" i="3"/>
  <c r="G267" i="3"/>
  <c r="D267" i="3"/>
  <c r="H266" i="3"/>
  <c r="G266" i="3"/>
  <c r="D266" i="3"/>
  <c r="H265" i="3"/>
  <c r="G265" i="3"/>
  <c r="D265" i="3"/>
  <c r="H263" i="3"/>
  <c r="G263" i="3"/>
  <c r="D263" i="3"/>
  <c r="H262" i="3"/>
  <c r="G262" i="3"/>
  <c r="D262" i="3"/>
  <c r="H261" i="3"/>
  <c r="G261" i="3"/>
  <c r="D261" i="3"/>
  <c r="H260" i="3"/>
  <c r="G260" i="3"/>
  <c r="D260" i="3"/>
  <c r="H259" i="3"/>
  <c r="G259" i="3"/>
  <c r="D259" i="3"/>
  <c r="H258" i="3"/>
  <c r="G258" i="3"/>
  <c r="D258" i="3"/>
  <c r="H257" i="3"/>
  <c r="G257" i="3"/>
  <c r="D257" i="3"/>
  <c r="H256" i="3"/>
  <c r="H255" i="3" s="1"/>
  <c r="G256" i="3"/>
  <c r="G255" i="3" s="1"/>
  <c r="D256" i="3"/>
  <c r="F255" i="3"/>
  <c r="E255" i="3"/>
  <c r="E288" i="3" s="1"/>
  <c r="E289" i="3" s="1"/>
  <c r="C255" i="3"/>
  <c r="B255" i="3"/>
  <c r="H251" i="3"/>
  <c r="G251" i="3"/>
  <c r="D251" i="3"/>
  <c r="H245" i="3"/>
  <c r="G245" i="3"/>
  <c r="D245" i="3"/>
  <c r="H244" i="3"/>
  <c r="G244" i="3"/>
  <c r="D244" i="3"/>
  <c r="H243" i="3"/>
  <c r="G243" i="3"/>
  <c r="D243" i="3"/>
  <c r="H242" i="3"/>
  <c r="G242" i="3"/>
  <c r="D242" i="3"/>
  <c r="H241" i="3"/>
  <c r="G241" i="3"/>
  <c r="D241" i="3"/>
  <c r="H239" i="3"/>
  <c r="G239" i="3"/>
  <c r="D239" i="3"/>
  <c r="H238" i="3"/>
  <c r="G238" i="3"/>
  <c r="D238" i="3"/>
  <c r="H237" i="3"/>
  <c r="G237" i="3"/>
  <c r="D237" i="3"/>
  <c r="F236" i="3"/>
  <c r="E236" i="3"/>
  <c r="C236" i="3"/>
  <c r="B236" i="3"/>
  <c r="H235" i="3"/>
  <c r="G235" i="3"/>
  <c r="D235" i="3"/>
  <c r="H234" i="3"/>
  <c r="G234" i="3"/>
  <c r="D234" i="3"/>
  <c r="H233" i="3"/>
  <c r="G233" i="3"/>
  <c r="D233" i="3"/>
  <c r="H232" i="3"/>
  <c r="G232" i="3"/>
  <c r="D232" i="3"/>
  <c r="H231" i="3"/>
  <c r="G231" i="3"/>
  <c r="D231" i="3"/>
  <c r="H230" i="3"/>
  <c r="G230" i="3"/>
  <c r="D230" i="3"/>
  <c r="H229" i="3"/>
  <c r="G229" i="3"/>
  <c r="D229" i="3"/>
  <c r="H227" i="3"/>
  <c r="G227" i="3"/>
  <c r="D227" i="3"/>
  <c r="H226" i="3"/>
  <c r="G226" i="3"/>
  <c r="D226" i="3"/>
  <c r="H225" i="3"/>
  <c r="G225" i="3"/>
  <c r="D225" i="3"/>
  <c r="H224" i="3"/>
  <c r="G224" i="3"/>
  <c r="D224" i="3"/>
  <c r="H223" i="3"/>
  <c r="G223" i="3"/>
  <c r="D223" i="3"/>
  <c r="H222" i="3"/>
  <c r="G222" i="3"/>
  <c r="D222" i="3"/>
  <c r="H221" i="3"/>
  <c r="G221" i="3"/>
  <c r="D221" i="3"/>
  <c r="H220" i="3"/>
  <c r="H219" i="3" s="1"/>
  <c r="G220" i="3"/>
  <c r="D220" i="3"/>
  <c r="F219" i="3"/>
  <c r="E219" i="3"/>
  <c r="E252" i="3" s="1"/>
  <c r="E253" i="3" s="1"/>
  <c r="C219" i="3"/>
  <c r="B219" i="3"/>
  <c r="B252" i="3" s="1"/>
  <c r="B253" i="3" s="1"/>
  <c r="H215" i="3"/>
  <c r="G215" i="3"/>
  <c r="D215" i="3"/>
  <c r="H214" i="3"/>
  <c r="G214" i="3"/>
  <c r="G213" i="3" s="1"/>
  <c r="D214" i="3"/>
  <c r="F213" i="3"/>
  <c r="E213" i="3"/>
  <c r="C213" i="3"/>
  <c r="B213" i="3"/>
  <c r="H211" i="3"/>
  <c r="G211" i="3"/>
  <c r="D211" i="3"/>
  <c r="H209" i="3"/>
  <c r="G209" i="3"/>
  <c r="D209" i="3"/>
  <c r="D208" i="3" s="1"/>
  <c r="F208" i="3"/>
  <c r="F216" i="3" s="1"/>
  <c r="F217" i="3" s="1"/>
  <c r="E208" i="3"/>
  <c r="C208" i="3"/>
  <c r="B208" i="3"/>
  <c r="B216" i="3" s="1"/>
  <c r="B217" i="3" s="1"/>
  <c r="H207" i="3"/>
  <c r="G207" i="3"/>
  <c r="D207" i="3"/>
  <c r="H206" i="3"/>
  <c r="G206" i="3"/>
  <c r="D206" i="3"/>
  <c r="H205" i="3"/>
  <c r="G205" i="3"/>
  <c r="D205" i="3"/>
  <c r="H201" i="3"/>
  <c r="G201" i="3"/>
  <c r="D201" i="3"/>
  <c r="H200" i="3"/>
  <c r="G200" i="3"/>
  <c r="D200" i="3"/>
  <c r="H199" i="3"/>
  <c r="G199" i="3"/>
  <c r="D199" i="3"/>
  <c r="H198" i="3"/>
  <c r="G198" i="3"/>
  <c r="D198" i="3"/>
  <c r="H197" i="3"/>
  <c r="G197" i="3"/>
  <c r="D197" i="3"/>
  <c r="H196" i="3"/>
  <c r="G196" i="3"/>
  <c r="D196" i="3"/>
  <c r="H192" i="3"/>
  <c r="G192" i="3"/>
  <c r="D192" i="3"/>
  <c r="H186" i="3"/>
  <c r="G186" i="3"/>
  <c r="D186" i="3"/>
  <c r="H185" i="3"/>
  <c r="G185" i="3"/>
  <c r="D185" i="3"/>
  <c r="H184" i="3"/>
  <c r="G184" i="3"/>
  <c r="D184" i="3"/>
  <c r="H183" i="3"/>
  <c r="G183" i="3"/>
  <c r="D183" i="3"/>
  <c r="H182" i="3"/>
  <c r="G182" i="3"/>
  <c r="D182" i="3"/>
  <c r="H180" i="3"/>
  <c r="G180" i="3"/>
  <c r="D180" i="3"/>
  <c r="H179" i="3"/>
  <c r="G179" i="3"/>
  <c r="D179" i="3"/>
  <c r="H178" i="3"/>
  <c r="H177" i="3" s="1"/>
  <c r="G178" i="3"/>
  <c r="D178" i="3"/>
  <c r="F177" i="3"/>
  <c r="E177" i="3"/>
  <c r="C177" i="3"/>
  <c r="B177" i="3"/>
  <c r="H176" i="3"/>
  <c r="G176" i="3"/>
  <c r="D176" i="3"/>
  <c r="H175" i="3"/>
  <c r="G175" i="3"/>
  <c r="D175" i="3"/>
  <c r="H174" i="3"/>
  <c r="G174" i="3"/>
  <c r="D174" i="3"/>
  <c r="H173" i="3"/>
  <c r="G173" i="3"/>
  <c r="D173" i="3"/>
  <c r="H172" i="3"/>
  <c r="G172" i="3"/>
  <c r="D172" i="3"/>
  <c r="H171" i="3"/>
  <c r="G171" i="3"/>
  <c r="D171" i="3"/>
  <c r="H170" i="3"/>
  <c r="G170" i="3"/>
  <c r="D170" i="3"/>
  <c r="H168" i="3"/>
  <c r="G168" i="3"/>
  <c r="D168" i="3"/>
  <c r="H167" i="3"/>
  <c r="G167" i="3"/>
  <c r="D167" i="3"/>
  <c r="H166" i="3"/>
  <c r="G166" i="3"/>
  <c r="D166" i="3"/>
  <c r="H165" i="3"/>
  <c r="G165" i="3"/>
  <c r="D165" i="3"/>
  <c r="H164" i="3"/>
  <c r="G164" i="3"/>
  <c r="D164" i="3"/>
  <c r="H163" i="3"/>
  <c r="G163" i="3"/>
  <c r="D163" i="3"/>
  <c r="H162" i="3"/>
  <c r="G162" i="3"/>
  <c r="D162" i="3"/>
  <c r="H161" i="3"/>
  <c r="G161" i="3"/>
  <c r="D161" i="3"/>
  <c r="D160" i="3" s="1"/>
  <c r="F160" i="3"/>
  <c r="F193" i="3" s="1"/>
  <c r="F194" i="3" s="1"/>
  <c r="E160" i="3"/>
  <c r="C160" i="3"/>
  <c r="B160" i="3"/>
  <c r="B193" i="3" s="1"/>
  <c r="B194" i="3" s="1"/>
  <c r="H156" i="3"/>
  <c r="G156" i="3"/>
  <c r="D156" i="3"/>
  <c r="H150" i="3"/>
  <c r="G150" i="3"/>
  <c r="D150" i="3"/>
  <c r="H149" i="3"/>
  <c r="G149" i="3"/>
  <c r="D149" i="3"/>
  <c r="H148" i="3"/>
  <c r="G148" i="3"/>
  <c r="D148" i="3"/>
  <c r="H147" i="3"/>
  <c r="G147" i="3"/>
  <c r="D147" i="3"/>
  <c r="H146" i="3"/>
  <c r="G146" i="3"/>
  <c r="D146" i="3"/>
  <c r="H144" i="3"/>
  <c r="G144" i="3"/>
  <c r="D144" i="3"/>
  <c r="H143" i="3"/>
  <c r="G143" i="3"/>
  <c r="D143" i="3"/>
  <c r="H142" i="3"/>
  <c r="G142" i="3"/>
  <c r="D142" i="3"/>
  <c r="D141" i="3" s="1"/>
  <c r="F141" i="3"/>
  <c r="E141" i="3"/>
  <c r="C141" i="3"/>
  <c r="B141" i="3"/>
  <c r="H140" i="3"/>
  <c r="G140" i="3"/>
  <c r="D140" i="3"/>
  <c r="H139" i="3"/>
  <c r="G139" i="3"/>
  <c r="D139" i="3"/>
  <c r="H138" i="3"/>
  <c r="G138" i="3"/>
  <c r="D138" i="3"/>
  <c r="H137" i="3"/>
  <c r="G137" i="3"/>
  <c r="D137" i="3"/>
  <c r="H136" i="3"/>
  <c r="G136" i="3"/>
  <c r="D136" i="3"/>
  <c r="H135" i="3"/>
  <c r="G135" i="3"/>
  <c r="D135" i="3"/>
  <c r="H134" i="3"/>
  <c r="G134" i="3"/>
  <c r="D134" i="3"/>
  <c r="H132" i="3"/>
  <c r="G132" i="3"/>
  <c r="D132" i="3"/>
  <c r="H131" i="3"/>
  <c r="G131" i="3"/>
  <c r="D131" i="3"/>
  <c r="H130" i="3"/>
  <c r="G130" i="3"/>
  <c r="D130" i="3"/>
  <c r="H129" i="3"/>
  <c r="G129" i="3"/>
  <c r="D129" i="3"/>
  <c r="H128" i="3"/>
  <c r="G128" i="3"/>
  <c r="D128" i="3"/>
  <c r="H127" i="3"/>
  <c r="G127" i="3"/>
  <c r="D127" i="3"/>
  <c r="H126" i="3"/>
  <c r="G126" i="3"/>
  <c r="D126" i="3"/>
  <c r="H125" i="3"/>
  <c r="H124" i="3" s="1"/>
  <c r="G125" i="3"/>
  <c r="G124" i="3" s="1"/>
  <c r="D125" i="3"/>
  <c r="F124" i="3"/>
  <c r="E124" i="3"/>
  <c r="E157" i="3" s="1"/>
  <c r="E158" i="3" s="1"/>
  <c r="C124" i="3"/>
  <c r="B124" i="3"/>
  <c r="H120" i="3"/>
  <c r="G120" i="3"/>
  <c r="G118" i="3" s="1"/>
  <c r="D120" i="3"/>
  <c r="H119" i="3"/>
  <c r="G119" i="3"/>
  <c r="D119" i="3"/>
  <c r="D118" i="3" s="1"/>
  <c r="F118" i="3"/>
  <c r="E118" i="3"/>
  <c r="C118" i="3"/>
  <c r="B118" i="3"/>
  <c r="H116" i="3"/>
  <c r="G116" i="3"/>
  <c r="D116" i="3"/>
  <c r="H114" i="3"/>
  <c r="H113" i="3" s="1"/>
  <c r="G114" i="3"/>
  <c r="D114" i="3"/>
  <c r="F113" i="3"/>
  <c r="F121" i="3" s="1"/>
  <c r="F122" i="3" s="1"/>
  <c r="E113" i="3"/>
  <c r="E121" i="3" s="1"/>
  <c r="E122" i="3" s="1"/>
  <c r="C113" i="3"/>
  <c r="B113" i="3"/>
  <c r="H112" i="3"/>
  <c r="G112" i="3"/>
  <c r="D112" i="3"/>
  <c r="H111" i="3"/>
  <c r="G111" i="3"/>
  <c r="D111" i="3"/>
  <c r="H110" i="3"/>
  <c r="G110" i="3"/>
  <c r="D110" i="3"/>
  <c r="H106" i="3"/>
  <c r="G106" i="3"/>
  <c r="D106" i="3"/>
  <c r="H105" i="3"/>
  <c r="G105" i="3"/>
  <c r="D105" i="3"/>
  <c r="H104" i="3"/>
  <c r="G104" i="3"/>
  <c r="D104" i="3"/>
  <c r="H103" i="3"/>
  <c r="G103" i="3"/>
  <c r="D103" i="3"/>
  <c r="H102" i="3"/>
  <c r="G102" i="3"/>
  <c r="D102" i="3"/>
  <c r="H101" i="3"/>
  <c r="G101" i="3"/>
  <c r="D101" i="3"/>
  <c r="H97" i="3"/>
  <c r="G97" i="3"/>
  <c r="D97" i="3"/>
  <c r="H91" i="3"/>
  <c r="G91" i="3"/>
  <c r="D91" i="3"/>
  <c r="H90" i="3"/>
  <c r="G90" i="3"/>
  <c r="D90" i="3"/>
  <c r="H89" i="3"/>
  <c r="G89" i="3"/>
  <c r="D89" i="3"/>
  <c r="H88" i="3"/>
  <c r="G88" i="3"/>
  <c r="D88" i="3"/>
  <c r="H87" i="3"/>
  <c r="G87" i="3"/>
  <c r="D87" i="3"/>
  <c r="H85" i="3"/>
  <c r="G85" i="3"/>
  <c r="D85" i="3"/>
  <c r="H84" i="3"/>
  <c r="G84" i="3"/>
  <c r="D84" i="3"/>
  <c r="H83" i="3"/>
  <c r="G83" i="3"/>
  <c r="D83" i="3"/>
  <c r="D82" i="3" s="1"/>
  <c r="F82" i="3"/>
  <c r="E82" i="3"/>
  <c r="C82" i="3"/>
  <c r="B82" i="3"/>
  <c r="H81" i="3"/>
  <c r="G81" i="3"/>
  <c r="D81" i="3"/>
  <c r="H80" i="3"/>
  <c r="G80" i="3"/>
  <c r="D80" i="3"/>
  <c r="H79" i="3"/>
  <c r="G79" i="3"/>
  <c r="D79" i="3"/>
  <c r="H78" i="3"/>
  <c r="G78" i="3"/>
  <c r="D78" i="3"/>
  <c r="H77" i="3"/>
  <c r="G77" i="3"/>
  <c r="D77" i="3"/>
  <c r="H76" i="3"/>
  <c r="G76" i="3"/>
  <c r="D76" i="3"/>
  <c r="H75" i="3"/>
  <c r="G75" i="3"/>
  <c r="D75" i="3"/>
  <c r="H73" i="3"/>
  <c r="G73" i="3"/>
  <c r="D73" i="3"/>
  <c r="H72" i="3"/>
  <c r="G72" i="3"/>
  <c r="D72" i="3"/>
  <c r="H71" i="3"/>
  <c r="G71" i="3"/>
  <c r="D71" i="3"/>
  <c r="H70" i="3"/>
  <c r="G70" i="3"/>
  <c r="D70" i="3"/>
  <c r="H69" i="3"/>
  <c r="G69" i="3"/>
  <c r="D69" i="3"/>
  <c r="H68" i="3"/>
  <c r="G68" i="3"/>
  <c r="D68" i="3"/>
  <c r="H67" i="3"/>
  <c r="G67" i="3"/>
  <c r="D67" i="3"/>
  <c r="H66" i="3"/>
  <c r="H65" i="3" s="1"/>
  <c r="G66" i="3"/>
  <c r="D66" i="3"/>
  <c r="F65" i="3"/>
  <c r="E65" i="3"/>
  <c r="E98" i="3" s="1"/>
  <c r="E99" i="3" s="1"/>
  <c r="C65" i="3"/>
  <c r="B65" i="3"/>
  <c r="B98" i="3" s="1"/>
  <c r="B99" i="3" s="1"/>
  <c r="H61" i="3"/>
  <c r="G61" i="3"/>
  <c r="D61" i="3"/>
  <c r="H55" i="3"/>
  <c r="G55" i="3"/>
  <c r="D55" i="3"/>
  <c r="H54" i="3"/>
  <c r="G54" i="3"/>
  <c r="D54" i="3"/>
  <c r="H53" i="3"/>
  <c r="G53" i="3"/>
  <c r="D53" i="3"/>
  <c r="H52" i="3"/>
  <c r="G52" i="3"/>
  <c r="D52" i="3"/>
  <c r="H51" i="3"/>
  <c r="G51" i="3"/>
  <c r="D51" i="3"/>
  <c r="H49" i="3"/>
  <c r="G49" i="3"/>
  <c r="D49" i="3"/>
  <c r="H48" i="3"/>
  <c r="G48" i="3"/>
  <c r="D48" i="3"/>
  <c r="H47" i="3"/>
  <c r="G47" i="3"/>
  <c r="D47" i="3"/>
  <c r="F46" i="3"/>
  <c r="E46" i="3"/>
  <c r="C46" i="3"/>
  <c r="B46" i="3"/>
  <c r="H45" i="3"/>
  <c r="G45" i="3"/>
  <c r="D45" i="3"/>
  <c r="H44" i="3"/>
  <c r="G44" i="3"/>
  <c r="D44" i="3"/>
  <c r="H43" i="3"/>
  <c r="G43" i="3"/>
  <c r="D43" i="3"/>
  <c r="H42" i="3"/>
  <c r="G42" i="3"/>
  <c r="D42" i="3"/>
  <c r="H41" i="3"/>
  <c r="G41" i="3"/>
  <c r="D41" i="3"/>
  <c r="H40" i="3"/>
  <c r="G40" i="3"/>
  <c r="D40" i="3"/>
  <c r="H39" i="3"/>
  <c r="G39" i="3"/>
  <c r="D39" i="3"/>
  <c r="H37" i="3"/>
  <c r="G37" i="3"/>
  <c r="D37" i="3"/>
  <c r="H36" i="3"/>
  <c r="G36" i="3"/>
  <c r="D36" i="3"/>
  <c r="H35" i="3"/>
  <c r="G35" i="3"/>
  <c r="D35" i="3"/>
  <c r="H34" i="3"/>
  <c r="G34" i="3"/>
  <c r="D34" i="3"/>
  <c r="H33" i="3"/>
  <c r="G33" i="3"/>
  <c r="D33" i="3"/>
  <c r="H32" i="3"/>
  <c r="G32" i="3"/>
  <c r="D32" i="3"/>
  <c r="H31" i="3"/>
  <c r="G31" i="3"/>
  <c r="D31" i="3"/>
  <c r="H30" i="3"/>
  <c r="G30" i="3"/>
  <c r="D30" i="3"/>
  <c r="F29" i="3"/>
  <c r="E29" i="3"/>
  <c r="C29" i="3"/>
  <c r="C62" i="3" s="1"/>
  <c r="C63" i="3" s="1"/>
  <c r="B29" i="3"/>
  <c r="B62" i="3" s="1"/>
  <c r="B63" i="3" s="1"/>
  <c r="H25" i="3"/>
  <c r="G25" i="3"/>
  <c r="D25" i="3"/>
  <c r="H24" i="3"/>
  <c r="G24" i="3"/>
  <c r="D24" i="3"/>
  <c r="F23" i="3"/>
  <c r="E23" i="3"/>
  <c r="C23" i="3"/>
  <c r="B23" i="3"/>
  <c r="H21" i="3"/>
  <c r="G21" i="3"/>
  <c r="D21" i="3"/>
  <c r="D18" i="3" s="1"/>
  <c r="H19" i="3"/>
  <c r="G19" i="3"/>
  <c r="D19" i="3"/>
  <c r="H18" i="3"/>
  <c r="F18" i="3"/>
  <c r="E18" i="3"/>
  <c r="C18" i="3"/>
  <c r="B18" i="3"/>
  <c r="B26" i="3" s="1"/>
  <c r="B27" i="3" s="1"/>
  <c r="H17" i="3"/>
  <c r="G17" i="3"/>
  <c r="D17" i="3"/>
  <c r="H16" i="3"/>
  <c r="G16" i="3"/>
  <c r="D16" i="3"/>
  <c r="H15" i="3"/>
  <c r="G15" i="3"/>
  <c r="D15" i="3"/>
  <c r="A6" i="3"/>
  <c r="F487" i="2"/>
  <c r="H487" i="2" s="1"/>
  <c r="E487" i="2"/>
  <c r="G487" i="2" s="1"/>
  <c r="C487" i="2"/>
  <c r="D487" i="2" s="1"/>
  <c r="B487" i="2"/>
  <c r="F486" i="2"/>
  <c r="H486" i="2" s="1"/>
  <c r="E486" i="2"/>
  <c r="G486" i="2" s="1"/>
  <c r="C486" i="2"/>
  <c r="D486" i="2" s="1"/>
  <c r="B486" i="2"/>
  <c r="F485" i="2"/>
  <c r="H485" i="2" s="1"/>
  <c r="E485" i="2"/>
  <c r="G485" i="2" s="1"/>
  <c r="C485" i="2"/>
  <c r="D485" i="2" s="1"/>
  <c r="B485" i="2"/>
  <c r="F484" i="2"/>
  <c r="H484" i="2" s="1"/>
  <c r="E484" i="2"/>
  <c r="G484" i="2" s="1"/>
  <c r="C484" i="2"/>
  <c r="D484" i="2" s="1"/>
  <c r="B484" i="2"/>
  <c r="F483" i="2"/>
  <c r="H483" i="2" s="1"/>
  <c r="E483" i="2"/>
  <c r="G483" i="2" s="1"/>
  <c r="C483" i="2"/>
  <c r="D483" i="2" s="1"/>
  <c r="B483" i="2"/>
  <c r="F482" i="2"/>
  <c r="H482" i="2" s="1"/>
  <c r="E482" i="2"/>
  <c r="G482" i="2" s="1"/>
  <c r="C482" i="2"/>
  <c r="D482" i="2" s="1"/>
  <c r="B482" i="2"/>
  <c r="F478" i="2"/>
  <c r="H478" i="2" s="1"/>
  <c r="E478" i="2"/>
  <c r="G478" i="2" s="1"/>
  <c r="C478" i="2"/>
  <c r="D478" i="2" s="1"/>
  <c r="B478" i="2"/>
  <c r="H477" i="2"/>
  <c r="G477" i="2"/>
  <c r="F477" i="2"/>
  <c r="E477" i="2"/>
  <c r="D477" i="2"/>
  <c r="C477" i="2"/>
  <c r="B477" i="2"/>
  <c r="H476" i="2"/>
  <c r="G476" i="2"/>
  <c r="F476" i="2"/>
  <c r="E476" i="2"/>
  <c r="D476" i="2"/>
  <c r="C476" i="2"/>
  <c r="B476" i="2"/>
  <c r="H475" i="2"/>
  <c r="G475" i="2"/>
  <c r="F475" i="2"/>
  <c r="E475" i="2"/>
  <c r="D475" i="2"/>
  <c r="C475" i="2"/>
  <c r="B475" i="2"/>
  <c r="H474" i="2"/>
  <c r="G474" i="2"/>
  <c r="F474" i="2"/>
  <c r="E474" i="2"/>
  <c r="D474" i="2"/>
  <c r="C474" i="2"/>
  <c r="B474" i="2"/>
  <c r="H473" i="2"/>
  <c r="G473" i="2"/>
  <c r="F473" i="2"/>
  <c r="E473" i="2"/>
  <c r="D473" i="2"/>
  <c r="C473" i="2"/>
  <c r="B473" i="2"/>
  <c r="F472" i="2"/>
  <c r="H472" i="2" s="1"/>
  <c r="E472" i="2"/>
  <c r="G472" i="2" s="1"/>
  <c r="C472" i="2"/>
  <c r="D472" i="2" s="1"/>
  <c r="B472" i="2"/>
  <c r="F471" i="2"/>
  <c r="H471" i="2" s="1"/>
  <c r="E471" i="2"/>
  <c r="G471" i="2" s="1"/>
  <c r="C471" i="2"/>
  <c r="D471" i="2" s="1"/>
  <c r="B471" i="2"/>
  <c r="F470" i="2"/>
  <c r="H470" i="2" s="1"/>
  <c r="E470" i="2"/>
  <c r="G470" i="2" s="1"/>
  <c r="C470" i="2"/>
  <c r="D470" i="2" s="1"/>
  <c r="B470" i="2"/>
  <c r="F469" i="2"/>
  <c r="H469" i="2" s="1"/>
  <c r="E469" i="2"/>
  <c r="G469" i="2" s="1"/>
  <c r="C469" i="2"/>
  <c r="D469" i="2" s="1"/>
  <c r="B469" i="2"/>
  <c r="F468" i="2"/>
  <c r="H468" i="2" s="1"/>
  <c r="E468" i="2"/>
  <c r="G468" i="2" s="1"/>
  <c r="C468" i="2"/>
  <c r="D468" i="2" s="1"/>
  <c r="B468" i="2"/>
  <c r="F467" i="2"/>
  <c r="E467" i="2"/>
  <c r="C467" i="2"/>
  <c r="B467" i="2"/>
  <c r="F466" i="2"/>
  <c r="H466" i="2" s="1"/>
  <c r="E466" i="2"/>
  <c r="G466" i="2" s="1"/>
  <c r="C466" i="2"/>
  <c r="D466" i="2" s="1"/>
  <c r="B466" i="2"/>
  <c r="F465" i="2"/>
  <c r="H465" i="2" s="1"/>
  <c r="E465" i="2"/>
  <c r="G465" i="2" s="1"/>
  <c r="C465" i="2"/>
  <c r="D465" i="2" s="1"/>
  <c r="B465" i="2"/>
  <c r="F464" i="2"/>
  <c r="H464" i="2" s="1"/>
  <c r="H463" i="2" s="1"/>
  <c r="E464" i="2"/>
  <c r="G464" i="2" s="1"/>
  <c r="G463" i="2" s="1"/>
  <c r="C464" i="2"/>
  <c r="D464" i="2" s="1"/>
  <c r="D463" i="2" s="1"/>
  <c r="B464" i="2"/>
  <c r="F463" i="2"/>
  <c r="E463" i="2"/>
  <c r="C463" i="2"/>
  <c r="B463" i="2"/>
  <c r="F462" i="2"/>
  <c r="H462" i="2" s="1"/>
  <c r="E462" i="2"/>
  <c r="G462" i="2" s="1"/>
  <c r="C462" i="2"/>
  <c r="D462" i="2" s="1"/>
  <c r="B462" i="2"/>
  <c r="F461" i="2"/>
  <c r="H461" i="2" s="1"/>
  <c r="E461" i="2"/>
  <c r="G461" i="2" s="1"/>
  <c r="C461" i="2"/>
  <c r="D461" i="2" s="1"/>
  <c r="B461" i="2"/>
  <c r="F460" i="2"/>
  <c r="H460" i="2" s="1"/>
  <c r="E460" i="2"/>
  <c r="G460" i="2" s="1"/>
  <c r="C460" i="2"/>
  <c r="D460" i="2" s="1"/>
  <c r="B460" i="2"/>
  <c r="F459" i="2"/>
  <c r="H459" i="2" s="1"/>
  <c r="E459" i="2"/>
  <c r="G459" i="2" s="1"/>
  <c r="C459" i="2"/>
  <c r="D459" i="2" s="1"/>
  <c r="B459" i="2"/>
  <c r="F458" i="2"/>
  <c r="H458" i="2" s="1"/>
  <c r="E458" i="2"/>
  <c r="G458" i="2" s="1"/>
  <c r="C458" i="2"/>
  <c r="D458" i="2" s="1"/>
  <c r="B458" i="2"/>
  <c r="F457" i="2"/>
  <c r="H457" i="2" s="1"/>
  <c r="E457" i="2"/>
  <c r="G457" i="2" s="1"/>
  <c r="C457" i="2"/>
  <c r="D457" i="2" s="1"/>
  <c r="B457" i="2"/>
  <c r="F456" i="2"/>
  <c r="H456" i="2" s="1"/>
  <c r="E456" i="2"/>
  <c r="G456" i="2" s="1"/>
  <c r="C456" i="2"/>
  <c r="D456" i="2" s="1"/>
  <c r="B456" i="2"/>
  <c r="F455" i="2"/>
  <c r="E455" i="2"/>
  <c r="C455" i="2"/>
  <c r="B455" i="2"/>
  <c r="F454" i="2"/>
  <c r="H454" i="2" s="1"/>
  <c r="E454" i="2"/>
  <c r="G454" i="2" s="1"/>
  <c r="C454" i="2"/>
  <c r="D454" i="2" s="1"/>
  <c r="B454" i="2"/>
  <c r="F453" i="2"/>
  <c r="H453" i="2" s="1"/>
  <c r="E453" i="2"/>
  <c r="G453" i="2" s="1"/>
  <c r="C453" i="2"/>
  <c r="D453" i="2" s="1"/>
  <c r="B453" i="2"/>
  <c r="F452" i="2"/>
  <c r="H452" i="2" s="1"/>
  <c r="E452" i="2"/>
  <c r="G452" i="2" s="1"/>
  <c r="C452" i="2"/>
  <c r="D452" i="2" s="1"/>
  <c r="B452" i="2"/>
  <c r="F451" i="2"/>
  <c r="H451" i="2" s="1"/>
  <c r="E451" i="2"/>
  <c r="G451" i="2" s="1"/>
  <c r="C451" i="2"/>
  <c r="D451" i="2" s="1"/>
  <c r="B451" i="2"/>
  <c r="F450" i="2"/>
  <c r="H450" i="2" s="1"/>
  <c r="E450" i="2"/>
  <c r="G450" i="2" s="1"/>
  <c r="C450" i="2"/>
  <c r="D450" i="2" s="1"/>
  <c r="B450" i="2"/>
  <c r="F449" i="2"/>
  <c r="H449" i="2" s="1"/>
  <c r="E449" i="2"/>
  <c r="G449" i="2" s="1"/>
  <c r="C449" i="2"/>
  <c r="D449" i="2" s="1"/>
  <c r="B449" i="2"/>
  <c r="F448" i="2"/>
  <c r="H448" i="2" s="1"/>
  <c r="E448" i="2"/>
  <c r="G448" i="2" s="1"/>
  <c r="C448" i="2"/>
  <c r="D448" i="2" s="1"/>
  <c r="B448" i="2"/>
  <c r="F447" i="2"/>
  <c r="H447" i="2" s="1"/>
  <c r="E447" i="2"/>
  <c r="G447" i="2" s="1"/>
  <c r="C447" i="2"/>
  <c r="D447" i="2" s="1"/>
  <c r="B447" i="2"/>
  <c r="F446" i="2"/>
  <c r="F479" i="2" s="1"/>
  <c r="F480" i="2" s="1"/>
  <c r="F442" i="2"/>
  <c r="H442" i="2" s="1"/>
  <c r="E442" i="2"/>
  <c r="G442" i="2" s="1"/>
  <c r="C442" i="2"/>
  <c r="D442" i="2" s="1"/>
  <c r="B442" i="2"/>
  <c r="H441" i="2"/>
  <c r="G441" i="2"/>
  <c r="F441" i="2"/>
  <c r="E441" i="2"/>
  <c r="D441" i="2"/>
  <c r="C441" i="2"/>
  <c r="B441" i="2"/>
  <c r="H440" i="2"/>
  <c r="G440" i="2"/>
  <c r="F440" i="2"/>
  <c r="E440" i="2"/>
  <c r="D440" i="2"/>
  <c r="C440" i="2"/>
  <c r="B440" i="2"/>
  <c r="H439" i="2"/>
  <c r="G439" i="2"/>
  <c r="F439" i="2"/>
  <c r="E439" i="2"/>
  <c r="D439" i="2"/>
  <c r="C439" i="2"/>
  <c r="B439" i="2"/>
  <c r="H438" i="2"/>
  <c r="G438" i="2"/>
  <c r="F438" i="2"/>
  <c r="E438" i="2"/>
  <c r="D438" i="2"/>
  <c r="C438" i="2"/>
  <c r="B438" i="2"/>
  <c r="H437" i="2"/>
  <c r="G437" i="2"/>
  <c r="F437" i="2"/>
  <c r="E437" i="2"/>
  <c r="D437" i="2"/>
  <c r="C437" i="2"/>
  <c r="B437" i="2"/>
  <c r="F436" i="2"/>
  <c r="H436" i="2" s="1"/>
  <c r="E436" i="2"/>
  <c r="G436" i="2" s="1"/>
  <c r="C436" i="2"/>
  <c r="D436" i="2" s="1"/>
  <c r="B436" i="2"/>
  <c r="F435" i="2"/>
  <c r="H435" i="2" s="1"/>
  <c r="E435" i="2"/>
  <c r="G435" i="2" s="1"/>
  <c r="C435" i="2"/>
  <c r="D435" i="2" s="1"/>
  <c r="B435" i="2"/>
  <c r="F434" i="2"/>
  <c r="H434" i="2" s="1"/>
  <c r="E434" i="2"/>
  <c r="G434" i="2" s="1"/>
  <c r="C434" i="2"/>
  <c r="D434" i="2" s="1"/>
  <c r="B434" i="2"/>
  <c r="F433" i="2"/>
  <c r="H433" i="2" s="1"/>
  <c r="E433" i="2"/>
  <c r="G433" i="2" s="1"/>
  <c r="C433" i="2"/>
  <c r="D433" i="2" s="1"/>
  <c r="B433" i="2"/>
  <c r="F432" i="2"/>
  <c r="H432" i="2" s="1"/>
  <c r="E432" i="2"/>
  <c r="G432" i="2" s="1"/>
  <c r="C432" i="2"/>
  <c r="D432" i="2" s="1"/>
  <c r="B432" i="2"/>
  <c r="F431" i="2"/>
  <c r="E431" i="2"/>
  <c r="C431" i="2"/>
  <c r="B431" i="2"/>
  <c r="F430" i="2"/>
  <c r="H430" i="2" s="1"/>
  <c r="E430" i="2"/>
  <c r="G430" i="2" s="1"/>
  <c r="C430" i="2"/>
  <c r="D430" i="2" s="1"/>
  <c r="B430" i="2"/>
  <c r="F429" i="2"/>
  <c r="H429" i="2" s="1"/>
  <c r="E429" i="2"/>
  <c r="G429" i="2" s="1"/>
  <c r="C429" i="2"/>
  <c r="D429" i="2" s="1"/>
  <c r="B429" i="2"/>
  <c r="F428" i="2"/>
  <c r="H428" i="2" s="1"/>
  <c r="H427" i="2" s="1"/>
  <c r="E428" i="2"/>
  <c r="G428" i="2" s="1"/>
  <c r="G427" i="2" s="1"/>
  <c r="C428" i="2"/>
  <c r="D428" i="2" s="1"/>
  <c r="D427" i="2" s="1"/>
  <c r="B428" i="2"/>
  <c r="F427" i="2"/>
  <c r="E427" i="2"/>
  <c r="C427" i="2"/>
  <c r="B427" i="2"/>
  <c r="F426" i="2"/>
  <c r="H426" i="2" s="1"/>
  <c r="E426" i="2"/>
  <c r="G426" i="2" s="1"/>
  <c r="C426" i="2"/>
  <c r="D426" i="2" s="1"/>
  <c r="B426" i="2"/>
  <c r="F425" i="2"/>
  <c r="H425" i="2" s="1"/>
  <c r="E425" i="2"/>
  <c r="G425" i="2" s="1"/>
  <c r="C425" i="2"/>
  <c r="D425" i="2" s="1"/>
  <c r="B425" i="2"/>
  <c r="F424" i="2"/>
  <c r="H424" i="2" s="1"/>
  <c r="E424" i="2"/>
  <c r="G424" i="2" s="1"/>
  <c r="C424" i="2"/>
  <c r="D424" i="2" s="1"/>
  <c r="B424" i="2"/>
  <c r="F423" i="2"/>
  <c r="H423" i="2" s="1"/>
  <c r="E423" i="2"/>
  <c r="G423" i="2" s="1"/>
  <c r="C423" i="2"/>
  <c r="D423" i="2" s="1"/>
  <c r="B423" i="2"/>
  <c r="F422" i="2"/>
  <c r="H422" i="2" s="1"/>
  <c r="E422" i="2"/>
  <c r="G422" i="2" s="1"/>
  <c r="C422" i="2"/>
  <c r="D422" i="2" s="1"/>
  <c r="B422" i="2"/>
  <c r="F421" i="2"/>
  <c r="H421" i="2" s="1"/>
  <c r="E421" i="2"/>
  <c r="G421" i="2" s="1"/>
  <c r="C421" i="2"/>
  <c r="D421" i="2" s="1"/>
  <c r="B421" i="2"/>
  <c r="F420" i="2"/>
  <c r="H420" i="2" s="1"/>
  <c r="E420" i="2"/>
  <c r="G420" i="2" s="1"/>
  <c r="C420" i="2"/>
  <c r="D420" i="2" s="1"/>
  <c r="B420" i="2"/>
  <c r="F419" i="2"/>
  <c r="E419" i="2"/>
  <c r="C419" i="2"/>
  <c r="B419" i="2"/>
  <c r="F418" i="2"/>
  <c r="H418" i="2" s="1"/>
  <c r="E418" i="2"/>
  <c r="G418" i="2" s="1"/>
  <c r="C418" i="2"/>
  <c r="D418" i="2" s="1"/>
  <c r="B418" i="2"/>
  <c r="F417" i="2"/>
  <c r="H417" i="2" s="1"/>
  <c r="E417" i="2"/>
  <c r="G417" i="2" s="1"/>
  <c r="C417" i="2"/>
  <c r="D417" i="2" s="1"/>
  <c r="B417" i="2"/>
  <c r="F416" i="2"/>
  <c r="H416" i="2" s="1"/>
  <c r="E416" i="2"/>
  <c r="G416" i="2" s="1"/>
  <c r="C416" i="2"/>
  <c r="D416" i="2" s="1"/>
  <c r="B416" i="2"/>
  <c r="F415" i="2"/>
  <c r="H415" i="2" s="1"/>
  <c r="E415" i="2"/>
  <c r="G415" i="2" s="1"/>
  <c r="C415" i="2"/>
  <c r="D415" i="2" s="1"/>
  <c r="B415" i="2"/>
  <c r="F414" i="2"/>
  <c r="H414" i="2" s="1"/>
  <c r="E414" i="2"/>
  <c r="G414" i="2" s="1"/>
  <c r="C414" i="2"/>
  <c r="D414" i="2" s="1"/>
  <c r="B414" i="2"/>
  <c r="F413" i="2"/>
  <c r="H413" i="2" s="1"/>
  <c r="E413" i="2"/>
  <c r="G413" i="2" s="1"/>
  <c r="C413" i="2"/>
  <c r="D413" i="2" s="1"/>
  <c r="B413" i="2"/>
  <c r="F412" i="2"/>
  <c r="H412" i="2" s="1"/>
  <c r="E412" i="2"/>
  <c r="G412" i="2" s="1"/>
  <c r="C412" i="2"/>
  <c r="D412" i="2" s="1"/>
  <c r="B412" i="2"/>
  <c r="F411" i="2"/>
  <c r="H411" i="2" s="1"/>
  <c r="H410" i="2" s="1"/>
  <c r="E411" i="2"/>
  <c r="G411" i="2" s="1"/>
  <c r="G410" i="2" s="1"/>
  <c r="C411" i="2"/>
  <c r="D411" i="2" s="1"/>
  <c r="D410" i="2" s="1"/>
  <c r="B411" i="2"/>
  <c r="F410" i="2"/>
  <c r="E410" i="2"/>
  <c r="C410" i="2"/>
  <c r="B410" i="2"/>
  <c r="F406" i="2"/>
  <c r="H406" i="2" s="1"/>
  <c r="E406" i="2"/>
  <c r="G406" i="2" s="1"/>
  <c r="C406" i="2"/>
  <c r="D406" i="2" s="1"/>
  <c r="B406" i="2"/>
  <c r="F405" i="2"/>
  <c r="H405" i="2" s="1"/>
  <c r="H404" i="2" s="1"/>
  <c r="E405" i="2"/>
  <c r="G405" i="2" s="1"/>
  <c r="G404" i="2" s="1"/>
  <c r="C405" i="2"/>
  <c r="D405" i="2" s="1"/>
  <c r="D404" i="2" s="1"/>
  <c r="B405" i="2"/>
  <c r="F404" i="2"/>
  <c r="E404" i="2"/>
  <c r="C404" i="2"/>
  <c r="B404" i="2"/>
  <c r="F403" i="2"/>
  <c r="E403" i="2"/>
  <c r="C403" i="2"/>
  <c r="F402" i="2"/>
  <c r="E402" i="2"/>
  <c r="C402" i="2"/>
  <c r="B402" i="2"/>
  <c r="F401" i="2"/>
  <c r="E401" i="2"/>
  <c r="C401" i="2"/>
  <c r="F400" i="2"/>
  <c r="E400" i="2"/>
  <c r="E399" i="2" s="1"/>
  <c r="C400" i="2"/>
  <c r="B400" i="2"/>
  <c r="F398" i="2"/>
  <c r="H398" i="2" s="1"/>
  <c r="E398" i="2"/>
  <c r="G398" i="2" s="1"/>
  <c r="C398" i="2"/>
  <c r="D398" i="2" s="1"/>
  <c r="B398" i="2"/>
  <c r="F397" i="2"/>
  <c r="H397" i="2" s="1"/>
  <c r="E397" i="2"/>
  <c r="G397" i="2" s="1"/>
  <c r="C397" i="2"/>
  <c r="D397" i="2" s="1"/>
  <c r="B397" i="2"/>
  <c r="F396" i="2"/>
  <c r="H396" i="2" s="1"/>
  <c r="E396" i="2"/>
  <c r="C396" i="2"/>
  <c r="B396" i="2"/>
  <c r="H392" i="2"/>
  <c r="G392" i="2"/>
  <c r="D392" i="2"/>
  <c r="H391" i="2"/>
  <c r="G391" i="2"/>
  <c r="D391" i="2"/>
  <c r="H390" i="2"/>
  <c r="G390" i="2"/>
  <c r="D390" i="2"/>
  <c r="H389" i="2"/>
  <c r="G389" i="2"/>
  <c r="D389" i="2"/>
  <c r="H388" i="2"/>
  <c r="G388" i="2"/>
  <c r="D388" i="2"/>
  <c r="H387" i="2"/>
  <c r="G387" i="2"/>
  <c r="D387" i="2"/>
  <c r="H383" i="2"/>
  <c r="G383" i="2"/>
  <c r="D383" i="2"/>
  <c r="H377" i="2"/>
  <c r="G377" i="2"/>
  <c r="D377" i="2"/>
  <c r="H376" i="2"/>
  <c r="G376" i="2"/>
  <c r="D376" i="2"/>
  <c r="H375" i="2"/>
  <c r="G375" i="2"/>
  <c r="D375" i="2"/>
  <c r="H374" i="2"/>
  <c r="G374" i="2"/>
  <c r="D374" i="2"/>
  <c r="H373" i="2"/>
  <c r="G373" i="2"/>
  <c r="D373" i="2"/>
  <c r="H371" i="2"/>
  <c r="G371" i="2"/>
  <c r="D371" i="2"/>
  <c r="H370" i="2"/>
  <c r="G370" i="2"/>
  <c r="D370" i="2"/>
  <c r="H369" i="2"/>
  <c r="G369" i="2"/>
  <c r="D369" i="2"/>
  <c r="D368" i="2" s="1"/>
  <c r="F368" i="2"/>
  <c r="E368" i="2"/>
  <c r="C368" i="2"/>
  <c r="B368" i="2"/>
  <c r="H367" i="2"/>
  <c r="G367" i="2"/>
  <c r="D367" i="2"/>
  <c r="H366" i="2"/>
  <c r="G366" i="2"/>
  <c r="D366" i="2"/>
  <c r="H365" i="2"/>
  <c r="G365" i="2"/>
  <c r="D365" i="2"/>
  <c r="H364" i="2"/>
  <c r="G364" i="2"/>
  <c r="D364" i="2"/>
  <c r="H363" i="2"/>
  <c r="G363" i="2"/>
  <c r="D363" i="2"/>
  <c r="H362" i="2"/>
  <c r="G362" i="2"/>
  <c r="D362" i="2"/>
  <c r="H361" i="2"/>
  <c r="G361" i="2"/>
  <c r="D361" i="2"/>
  <c r="H359" i="2"/>
  <c r="G359" i="2"/>
  <c r="D359" i="2"/>
  <c r="H358" i="2"/>
  <c r="G358" i="2"/>
  <c r="D358" i="2"/>
  <c r="H357" i="2"/>
  <c r="G357" i="2"/>
  <c r="D357" i="2"/>
  <c r="H356" i="2"/>
  <c r="G356" i="2"/>
  <c r="D356" i="2"/>
  <c r="H355" i="2"/>
  <c r="G355" i="2"/>
  <c r="D355" i="2"/>
  <c r="H354" i="2"/>
  <c r="G354" i="2"/>
  <c r="D354" i="2"/>
  <c r="H353" i="2"/>
  <c r="G353" i="2"/>
  <c r="D353" i="2"/>
  <c r="H352" i="2"/>
  <c r="H351" i="2" s="1"/>
  <c r="G352" i="2"/>
  <c r="D352" i="2"/>
  <c r="F351" i="2"/>
  <c r="E351" i="2"/>
  <c r="C351" i="2"/>
  <c r="B351" i="2"/>
  <c r="H347" i="2"/>
  <c r="G347" i="2"/>
  <c r="D347" i="2"/>
  <c r="H341" i="2"/>
  <c r="G341" i="2"/>
  <c r="D341" i="2"/>
  <c r="H340" i="2"/>
  <c r="G340" i="2"/>
  <c r="D340" i="2"/>
  <c r="H339" i="2"/>
  <c r="G339" i="2"/>
  <c r="D339" i="2"/>
  <c r="H338" i="2"/>
  <c r="G338" i="2"/>
  <c r="D338" i="2"/>
  <c r="H337" i="2"/>
  <c r="G337" i="2"/>
  <c r="D337" i="2"/>
  <c r="H335" i="2"/>
  <c r="G335" i="2"/>
  <c r="D335" i="2"/>
  <c r="H334" i="2"/>
  <c r="G334" i="2"/>
  <c r="D334" i="2"/>
  <c r="H333" i="2"/>
  <c r="H332" i="2" s="1"/>
  <c r="G333" i="2"/>
  <c r="D333" i="2"/>
  <c r="D332" i="2" s="1"/>
  <c r="F332" i="2"/>
  <c r="E332" i="2"/>
  <c r="C332" i="2"/>
  <c r="B332" i="2"/>
  <c r="H331" i="2"/>
  <c r="G331" i="2"/>
  <c r="D331" i="2"/>
  <c r="H330" i="2"/>
  <c r="G330" i="2"/>
  <c r="D330" i="2"/>
  <c r="H329" i="2"/>
  <c r="G329" i="2"/>
  <c r="D329" i="2"/>
  <c r="H328" i="2"/>
  <c r="G328" i="2"/>
  <c r="D328" i="2"/>
  <c r="H327" i="2"/>
  <c r="G327" i="2"/>
  <c r="D327" i="2"/>
  <c r="H326" i="2"/>
  <c r="G326" i="2"/>
  <c r="D326" i="2"/>
  <c r="H325" i="2"/>
  <c r="G325" i="2"/>
  <c r="D325" i="2"/>
  <c r="H323" i="2"/>
  <c r="G323" i="2"/>
  <c r="D323" i="2"/>
  <c r="H322" i="2"/>
  <c r="G322" i="2"/>
  <c r="D322" i="2"/>
  <c r="H321" i="2"/>
  <c r="G321" i="2"/>
  <c r="D321" i="2"/>
  <c r="H320" i="2"/>
  <c r="G320" i="2"/>
  <c r="D320" i="2"/>
  <c r="H319" i="2"/>
  <c r="G319" i="2"/>
  <c r="D319" i="2"/>
  <c r="H318" i="2"/>
  <c r="G318" i="2"/>
  <c r="D318" i="2"/>
  <c r="H317" i="2"/>
  <c r="G317" i="2"/>
  <c r="D317" i="2"/>
  <c r="H316" i="2"/>
  <c r="H315" i="2" s="1"/>
  <c r="G316" i="2"/>
  <c r="D316" i="2"/>
  <c r="F315" i="2"/>
  <c r="E315" i="2"/>
  <c r="C315" i="2"/>
  <c r="C348" i="2" s="1"/>
  <c r="C349" i="2" s="1"/>
  <c r="B315" i="2"/>
  <c r="H311" i="2"/>
  <c r="G311" i="2"/>
  <c r="D311" i="2"/>
  <c r="D309" i="2" s="1"/>
  <c r="H310" i="2"/>
  <c r="G310" i="2"/>
  <c r="D310" i="2"/>
  <c r="F309" i="2"/>
  <c r="E309" i="2"/>
  <c r="C309" i="2"/>
  <c r="B309" i="2"/>
  <c r="H307" i="2"/>
  <c r="G307" i="2"/>
  <c r="G304" i="2" s="1"/>
  <c r="D307" i="2"/>
  <c r="H305" i="2"/>
  <c r="H304" i="2" s="1"/>
  <c r="G305" i="2"/>
  <c r="D305" i="2"/>
  <c r="D304" i="2" s="1"/>
  <c r="F304" i="2"/>
  <c r="E304" i="2"/>
  <c r="E312" i="2" s="1"/>
  <c r="E313" i="2" s="1"/>
  <c r="C304" i="2"/>
  <c r="C312" i="2" s="1"/>
  <c r="C313" i="2" s="1"/>
  <c r="B304" i="2"/>
  <c r="H303" i="2"/>
  <c r="G303" i="2"/>
  <c r="D303" i="2"/>
  <c r="H302" i="2"/>
  <c r="G302" i="2"/>
  <c r="D302" i="2"/>
  <c r="H301" i="2"/>
  <c r="G301" i="2"/>
  <c r="D301" i="2"/>
  <c r="H297" i="2"/>
  <c r="G297" i="2"/>
  <c r="D297" i="2"/>
  <c r="H296" i="2"/>
  <c r="G296" i="2"/>
  <c r="D296" i="2"/>
  <c r="H295" i="2"/>
  <c r="G295" i="2"/>
  <c r="D295" i="2"/>
  <c r="H294" i="2"/>
  <c r="G294" i="2"/>
  <c r="D294" i="2"/>
  <c r="H293" i="2"/>
  <c r="G293" i="2"/>
  <c r="D293" i="2"/>
  <c r="H292" i="2"/>
  <c r="G292" i="2"/>
  <c r="D292" i="2"/>
  <c r="H288" i="2"/>
  <c r="G288" i="2"/>
  <c r="D288" i="2"/>
  <c r="H282" i="2"/>
  <c r="G282" i="2"/>
  <c r="D282" i="2"/>
  <c r="H281" i="2"/>
  <c r="G281" i="2"/>
  <c r="D281" i="2"/>
  <c r="H280" i="2"/>
  <c r="G280" i="2"/>
  <c r="D280" i="2"/>
  <c r="H279" i="2"/>
  <c r="G279" i="2"/>
  <c r="D279" i="2"/>
  <c r="H278" i="2"/>
  <c r="G278" i="2"/>
  <c r="D278" i="2"/>
  <c r="H276" i="2"/>
  <c r="G276" i="2"/>
  <c r="D276" i="2"/>
  <c r="H275" i="2"/>
  <c r="G275" i="2"/>
  <c r="G273" i="2" s="1"/>
  <c r="D275" i="2"/>
  <c r="H274" i="2"/>
  <c r="G274" i="2"/>
  <c r="D274" i="2"/>
  <c r="F273" i="2"/>
  <c r="E273" i="2"/>
  <c r="C273" i="2"/>
  <c r="B273" i="2"/>
  <c r="H272" i="2"/>
  <c r="G272" i="2"/>
  <c r="D272" i="2"/>
  <c r="H271" i="2"/>
  <c r="G271" i="2"/>
  <c r="D271" i="2"/>
  <c r="H270" i="2"/>
  <c r="G270" i="2"/>
  <c r="D270" i="2"/>
  <c r="H269" i="2"/>
  <c r="G269" i="2"/>
  <c r="D269" i="2"/>
  <c r="H268" i="2"/>
  <c r="G268" i="2"/>
  <c r="D268" i="2"/>
  <c r="H267" i="2"/>
  <c r="G267" i="2"/>
  <c r="D267" i="2"/>
  <c r="H266" i="2"/>
  <c r="G266" i="2"/>
  <c r="D266" i="2"/>
  <c r="H264" i="2"/>
  <c r="G264" i="2"/>
  <c r="D264" i="2"/>
  <c r="H263" i="2"/>
  <c r="G263" i="2"/>
  <c r="D263" i="2"/>
  <c r="H262" i="2"/>
  <c r="G262" i="2"/>
  <c r="D262" i="2"/>
  <c r="H261" i="2"/>
  <c r="G261" i="2"/>
  <c r="D261" i="2"/>
  <c r="H260" i="2"/>
  <c r="G260" i="2"/>
  <c r="D260" i="2"/>
  <c r="H259" i="2"/>
  <c r="G259" i="2"/>
  <c r="D259" i="2"/>
  <c r="H258" i="2"/>
  <c r="G258" i="2"/>
  <c r="D258" i="2"/>
  <c r="H257" i="2"/>
  <c r="G257" i="2"/>
  <c r="D257" i="2"/>
  <c r="F256" i="2"/>
  <c r="F289" i="2" s="1"/>
  <c r="F290" i="2" s="1"/>
  <c r="E256" i="2"/>
  <c r="C256" i="2"/>
  <c r="C289" i="2" s="1"/>
  <c r="C290" i="2" s="1"/>
  <c r="B256" i="2"/>
  <c r="H252" i="2"/>
  <c r="G252" i="2"/>
  <c r="D252" i="2"/>
  <c r="H246" i="2"/>
  <c r="G246" i="2"/>
  <c r="D246" i="2"/>
  <c r="H245" i="2"/>
  <c r="G245" i="2"/>
  <c r="D245" i="2"/>
  <c r="H244" i="2"/>
  <c r="G244" i="2"/>
  <c r="D244" i="2"/>
  <c r="H243" i="2"/>
  <c r="G243" i="2"/>
  <c r="D243" i="2"/>
  <c r="H242" i="2"/>
  <c r="G242" i="2"/>
  <c r="D242" i="2"/>
  <c r="H240" i="2"/>
  <c r="G240" i="2"/>
  <c r="D240" i="2"/>
  <c r="H239" i="2"/>
  <c r="G239" i="2"/>
  <c r="G237" i="2" s="1"/>
  <c r="D239" i="2"/>
  <c r="H238" i="2"/>
  <c r="G238" i="2"/>
  <c r="D238" i="2"/>
  <c r="D237" i="2" s="1"/>
  <c r="F237" i="2"/>
  <c r="E237" i="2"/>
  <c r="C237" i="2"/>
  <c r="B237" i="2"/>
  <c r="H236" i="2"/>
  <c r="G236" i="2"/>
  <c r="D236" i="2"/>
  <c r="H235" i="2"/>
  <c r="G235" i="2"/>
  <c r="D235" i="2"/>
  <c r="H234" i="2"/>
  <c r="G234" i="2"/>
  <c r="D234" i="2"/>
  <c r="H233" i="2"/>
  <c r="G233" i="2"/>
  <c r="D233" i="2"/>
  <c r="H232" i="2"/>
  <c r="G232" i="2"/>
  <c r="D232" i="2"/>
  <c r="H231" i="2"/>
  <c r="G231" i="2"/>
  <c r="D231" i="2"/>
  <c r="H230" i="2"/>
  <c r="G230" i="2"/>
  <c r="D230" i="2"/>
  <c r="H228" i="2"/>
  <c r="G228" i="2"/>
  <c r="D228" i="2"/>
  <c r="H227" i="2"/>
  <c r="G227" i="2"/>
  <c r="D227" i="2"/>
  <c r="H226" i="2"/>
  <c r="G226" i="2"/>
  <c r="D226" i="2"/>
  <c r="H225" i="2"/>
  <c r="G225" i="2"/>
  <c r="D225" i="2"/>
  <c r="H224" i="2"/>
  <c r="G224" i="2"/>
  <c r="D224" i="2"/>
  <c r="H223" i="2"/>
  <c r="G223" i="2"/>
  <c r="D223" i="2"/>
  <c r="H222" i="2"/>
  <c r="G222" i="2"/>
  <c r="D222" i="2"/>
  <c r="H221" i="2"/>
  <c r="G221" i="2"/>
  <c r="D221" i="2"/>
  <c r="F220" i="2"/>
  <c r="F253" i="2" s="1"/>
  <c r="F254" i="2" s="1"/>
  <c r="E220" i="2"/>
  <c r="C220" i="2"/>
  <c r="C253" i="2" s="1"/>
  <c r="C254" i="2" s="1"/>
  <c r="B220" i="2"/>
  <c r="H216" i="2"/>
  <c r="G216" i="2"/>
  <c r="D216" i="2"/>
  <c r="D214" i="2" s="1"/>
  <c r="H215" i="2"/>
  <c r="G215" i="2"/>
  <c r="G214" i="2" s="1"/>
  <c r="D215" i="2"/>
  <c r="H214" i="2"/>
  <c r="F214" i="2"/>
  <c r="E214" i="2"/>
  <c r="C214" i="2"/>
  <c r="B214" i="2"/>
  <c r="H212" i="2"/>
  <c r="G212" i="2"/>
  <c r="G209" i="2" s="1"/>
  <c r="D212" i="2"/>
  <c r="H210" i="2"/>
  <c r="G210" i="2"/>
  <c r="D210" i="2"/>
  <c r="F209" i="2"/>
  <c r="E209" i="2"/>
  <c r="C209" i="2"/>
  <c r="B209" i="2"/>
  <c r="H208" i="2"/>
  <c r="G208" i="2"/>
  <c r="D208" i="2"/>
  <c r="H207" i="2"/>
  <c r="G207" i="2"/>
  <c r="D207" i="2"/>
  <c r="H206" i="2"/>
  <c r="G206" i="2"/>
  <c r="D206" i="2"/>
  <c r="H202" i="2"/>
  <c r="G202" i="2"/>
  <c r="D202" i="2"/>
  <c r="H201" i="2"/>
  <c r="G201" i="2"/>
  <c r="D201" i="2"/>
  <c r="H200" i="2"/>
  <c r="G200" i="2"/>
  <c r="D200" i="2"/>
  <c r="H199" i="2"/>
  <c r="G199" i="2"/>
  <c r="D199" i="2"/>
  <c r="H198" i="2"/>
  <c r="G198" i="2"/>
  <c r="D198" i="2"/>
  <c r="H197" i="2"/>
  <c r="G197" i="2"/>
  <c r="D197" i="2"/>
  <c r="H193" i="2"/>
  <c r="G193" i="2"/>
  <c r="D193" i="2"/>
  <c r="H187" i="2"/>
  <c r="G187" i="2"/>
  <c r="D187" i="2"/>
  <c r="H186" i="2"/>
  <c r="G186" i="2"/>
  <c r="D186" i="2"/>
  <c r="H185" i="2"/>
  <c r="G185" i="2"/>
  <c r="D185" i="2"/>
  <c r="H184" i="2"/>
  <c r="G184" i="2"/>
  <c r="D184" i="2"/>
  <c r="H183" i="2"/>
  <c r="G183" i="2"/>
  <c r="D183" i="2"/>
  <c r="H181" i="2"/>
  <c r="G181" i="2"/>
  <c r="D181" i="2"/>
  <c r="H180" i="2"/>
  <c r="G180" i="2"/>
  <c r="G178" i="2" s="1"/>
  <c r="D180" i="2"/>
  <c r="H179" i="2"/>
  <c r="G179" i="2"/>
  <c r="D179" i="2"/>
  <c r="F178" i="2"/>
  <c r="E178" i="2"/>
  <c r="C178" i="2"/>
  <c r="B178" i="2"/>
  <c r="H177" i="2"/>
  <c r="G177" i="2"/>
  <c r="D177" i="2"/>
  <c r="H176" i="2"/>
  <c r="G176" i="2"/>
  <c r="D176" i="2"/>
  <c r="H175" i="2"/>
  <c r="G175" i="2"/>
  <c r="D175" i="2"/>
  <c r="H174" i="2"/>
  <c r="G174" i="2"/>
  <c r="D174" i="2"/>
  <c r="H173" i="2"/>
  <c r="G173" i="2"/>
  <c r="D173" i="2"/>
  <c r="H172" i="2"/>
  <c r="G172" i="2"/>
  <c r="D172" i="2"/>
  <c r="H171" i="2"/>
  <c r="G171" i="2"/>
  <c r="D171" i="2"/>
  <c r="H169" i="2"/>
  <c r="G169" i="2"/>
  <c r="D169" i="2"/>
  <c r="H168" i="2"/>
  <c r="G168" i="2"/>
  <c r="D168" i="2"/>
  <c r="H167" i="2"/>
  <c r="G167" i="2"/>
  <c r="D167" i="2"/>
  <c r="H166" i="2"/>
  <c r="G166" i="2"/>
  <c r="D166" i="2"/>
  <c r="H165" i="2"/>
  <c r="G165" i="2"/>
  <c r="D165" i="2"/>
  <c r="H164" i="2"/>
  <c r="G164" i="2"/>
  <c r="D164" i="2"/>
  <c r="H163" i="2"/>
  <c r="G163" i="2"/>
  <c r="D163" i="2"/>
  <c r="H162" i="2"/>
  <c r="G162" i="2"/>
  <c r="G161" i="2" s="1"/>
  <c r="G194" i="2" s="1"/>
  <c r="G195" i="2" s="1"/>
  <c r="D162" i="2"/>
  <c r="F161" i="2"/>
  <c r="F194" i="2" s="1"/>
  <c r="F195" i="2" s="1"/>
  <c r="E161" i="2"/>
  <c r="E194" i="2" s="1"/>
  <c r="E195" i="2" s="1"/>
  <c r="C161" i="2"/>
  <c r="B161" i="2"/>
  <c r="H157" i="2"/>
  <c r="G157" i="2"/>
  <c r="D157" i="2"/>
  <c r="H151" i="2"/>
  <c r="G151" i="2"/>
  <c r="D151" i="2"/>
  <c r="H150" i="2"/>
  <c r="G150" i="2"/>
  <c r="D150" i="2"/>
  <c r="H149" i="2"/>
  <c r="G149" i="2"/>
  <c r="D149" i="2"/>
  <c r="H148" i="2"/>
  <c r="G148" i="2"/>
  <c r="D148" i="2"/>
  <c r="H147" i="2"/>
  <c r="G147" i="2"/>
  <c r="D147" i="2"/>
  <c r="H145" i="2"/>
  <c r="G145" i="2"/>
  <c r="D145" i="2"/>
  <c r="H144" i="2"/>
  <c r="G144" i="2"/>
  <c r="D144" i="2"/>
  <c r="H143" i="2"/>
  <c r="G143" i="2"/>
  <c r="G142" i="2" s="1"/>
  <c r="D143" i="2"/>
  <c r="F142" i="2"/>
  <c r="E142" i="2"/>
  <c r="C142" i="2"/>
  <c r="B142" i="2"/>
  <c r="H141" i="2"/>
  <c r="G141" i="2"/>
  <c r="D141" i="2"/>
  <c r="H140" i="2"/>
  <c r="G140" i="2"/>
  <c r="D140" i="2"/>
  <c r="H139" i="2"/>
  <c r="G139" i="2"/>
  <c r="D139" i="2"/>
  <c r="H138" i="2"/>
  <c r="G138" i="2"/>
  <c r="D138" i="2"/>
  <c r="H137" i="2"/>
  <c r="G137" i="2"/>
  <c r="D137" i="2"/>
  <c r="H136" i="2"/>
  <c r="G136" i="2"/>
  <c r="D136" i="2"/>
  <c r="H135" i="2"/>
  <c r="G135" i="2"/>
  <c r="D135" i="2"/>
  <c r="H133" i="2"/>
  <c r="G133" i="2"/>
  <c r="D133" i="2"/>
  <c r="H132" i="2"/>
  <c r="G132" i="2"/>
  <c r="D132" i="2"/>
  <c r="H131" i="2"/>
  <c r="G131" i="2"/>
  <c r="D131" i="2"/>
  <c r="H130" i="2"/>
  <c r="G130" i="2"/>
  <c r="D130" i="2"/>
  <c r="H129" i="2"/>
  <c r="G129" i="2"/>
  <c r="D129" i="2"/>
  <c r="H128" i="2"/>
  <c r="G128" i="2"/>
  <c r="D128" i="2"/>
  <c r="H127" i="2"/>
  <c r="G127" i="2"/>
  <c r="D127" i="2"/>
  <c r="H126" i="2"/>
  <c r="G126" i="2"/>
  <c r="D126" i="2"/>
  <c r="F125" i="2"/>
  <c r="E125" i="2"/>
  <c r="E158" i="2" s="1"/>
  <c r="E159" i="2" s="1"/>
  <c r="C125" i="2"/>
  <c r="B125" i="2"/>
  <c r="B158" i="2" s="1"/>
  <c r="B159" i="2" s="1"/>
  <c r="H121" i="2"/>
  <c r="G121" i="2"/>
  <c r="G119" i="2" s="1"/>
  <c r="D121" i="2"/>
  <c r="H120" i="2"/>
  <c r="G120" i="2"/>
  <c r="D120" i="2"/>
  <c r="F119" i="2"/>
  <c r="E119" i="2"/>
  <c r="C119" i="2"/>
  <c r="B119" i="2"/>
  <c r="H117" i="2"/>
  <c r="G117" i="2"/>
  <c r="D117" i="2"/>
  <c r="H115" i="2"/>
  <c r="G115" i="2"/>
  <c r="D115" i="2"/>
  <c r="F114" i="2"/>
  <c r="E114" i="2"/>
  <c r="C114" i="2"/>
  <c r="B114" i="2"/>
  <c r="B122" i="2" s="1"/>
  <c r="B123" i="2" s="1"/>
  <c r="H113" i="2"/>
  <c r="G113" i="2"/>
  <c r="D113" i="2"/>
  <c r="H112" i="2"/>
  <c r="G112" i="2"/>
  <c r="D112" i="2"/>
  <c r="H111" i="2"/>
  <c r="G111" i="2"/>
  <c r="D111" i="2"/>
  <c r="H107" i="2"/>
  <c r="G107" i="2"/>
  <c r="D107" i="2"/>
  <c r="H106" i="2"/>
  <c r="G106" i="2"/>
  <c r="D106" i="2"/>
  <c r="H105" i="2"/>
  <c r="G105" i="2"/>
  <c r="D105" i="2"/>
  <c r="H104" i="2"/>
  <c r="G104" i="2"/>
  <c r="D104" i="2"/>
  <c r="H103" i="2"/>
  <c r="G103" i="2"/>
  <c r="D103" i="2"/>
  <c r="H102" i="2"/>
  <c r="G102" i="2"/>
  <c r="D102" i="2"/>
  <c r="H98" i="2"/>
  <c r="G98" i="2"/>
  <c r="D98" i="2"/>
  <c r="H92" i="2"/>
  <c r="G92" i="2"/>
  <c r="D92" i="2"/>
  <c r="H91" i="2"/>
  <c r="G91" i="2"/>
  <c r="D91" i="2"/>
  <c r="H90" i="2"/>
  <c r="G90" i="2"/>
  <c r="D90" i="2"/>
  <c r="H89" i="2"/>
  <c r="G89" i="2"/>
  <c r="D89" i="2"/>
  <c r="H88" i="2"/>
  <c r="G88" i="2"/>
  <c r="D88" i="2"/>
  <c r="H86" i="2"/>
  <c r="G86" i="2"/>
  <c r="D86" i="2"/>
  <c r="H85" i="2"/>
  <c r="G85" i="2"/>
  <c r="D85" i="2"/>
  <c r="H84" i="2"/>
  <c r="G84" i="2"/>
  <c r="D84" i="2"/>
  <c r="D83" i="2" s="1"/>
  <c r="F83" i="2"/>
  <c r="E83" i="2"/>
  <c r="C83" i="2"/>
  <c r="B83" i="2"/>
  <c r="H82" i="2"/>
  <c r="G82" i="2"/>
  <c r="D82" i="2"/>
  <c r="H81" i="2"/>
  <c r="G81" i="2"/>
  <c r="D81" i="2"/>
  <c r="H80" i="2"/>
  <c r="G80" i="2"/>
  <c r="D80" i="2"/>
  <c r="H79" i="2"/>
  <c r="G79" i="2"/>
  <c r="D79" i="2"/>
  <c r="H78" i="2"/>
  <c r="G78" i="2"/>
  <c r="D78" i="2"/>
  <c r="H77" i="2"/>
  <c r="G77" i="2"/>
  <c r="D77" i="2"/>
  <c r="H76" i="2"/>
  <c r="G76" i="2"/>
  <c r="D76" i="2"/>
  <c r="H74" i="2"/>
  <c r="G74" i="2"/>
  <c r="D74" i="2"/>
  <c r="H73" i="2"/>
  <c r="G73" i="2"/>
  <c r="D73" i="2"/>
  <c r="H72" i="2"/>
  <c r="G72" i="2"/>
  <c r="D72" i="2"/>
  <c r="H71" i="2"/>
  <c r="G71" i="2"/>
  <c r="D71" i="2"/>
  <c r="H70" i="2"/>
  <c r="G70" i="2"/>
  <c r="D70" i="2"/>
  <c r="H69" i="2"/>
  <c r="G69" i="2"/>
  <c r="D69" i="2"/>
  <c r="H68" i="2"/>
  <c r="G68" i="2"/>
  <c r="D68" i="2"/>
  <c r="H67" i="2"/>
  <c r="H66" i="2" s="1"/>
  <c r="G67" i="2"/>
  <c r="D67" i="2"/>
  <c r="F66" i="2"/>
  <c r="E66" i="2"/>
  <c r="C66" i="2"/>
  <c r="C99" i="2" s="1"/>
  <c r="C100" i="2" s="1"/>
  <c r="B66" i="2"/>
  <c r="H62" i="2"/>
  <c r="G62" i="2"/>
  <c r="D62" i="2"/>
  <c r="H56" i="2"/>
  <c r="G56" i="2"/>
  <c r="D56" i="2"/>
  <c r="H55" i="2"/>
  <c r="G55" i="2"/>
  <c r="D55" i="2"/>
  <c r="H54" i="2"/>
  <c r="G54" i="2"/>
  <c r="D54" i="2"/>
  <c r="H53" i="2"/>
  <c r="G53" i="2"/>
  <c r="D53" i="2"/>
  <c r="H52" i="2"/>
  <c r="G52" i="2"/>
  <c r="D52" i="2"/>
  <c r="H50" i="2"/>
  <c r="G50" i="2"/>
  <c r="D50" i="2"/>
  <c r="H49" i="2"/>
  <c r="G49" i="2"/>
  <c r="D49" i="2"/>
  <c r="H48" i="2"/>
  <c r="G48" i="2"/>
  <c r="D48" i="2"/>
  <c r="D47" i="2" s="1"/>
  <c r="F47" i="2"/>
  <c r="E47" i="2"/>
  <c r="C47" i="2"/>
  <c r="B47" i="2"/>
  <c r="H46" i="2"/>
  <c r="G46" i="2"/>
  <c r="D46" i="2"/>
  <c r="H45" i="2"/>
  <c r="G45" i="2"/>
  <c r="D45" i="2"/>
  <c r="H44" i="2"/>
  <c r="G44" i="2"/>
  <c r="D44" i="2"/>
  <c r="H43" i="2"/>
  <c r="G43" i="2"/>
  <c r="D43" i="2"/>
  <c r="H42" i="2"/>
  <c r="G42" i="2"/>
  <c r="D42" i="2"/>
  <c r="H41" i="2"/>
  <c r="G41" i="2"/>
  <c r="D41" i="2"/>
  <c r="H40" i="2"/>
  <c r="G40" i="2"/>
  <c r="D40" i="2"/>
  <c r="H38" i="2"/>
  <c r="G38" i="2"/>
  <c r="D38" i="2"/>
  <c r="H37" i="2"/>
  <c r="G37" i="2"/>
  <c r="D37" i="2"/>
  <c r="H36" i="2"/>
  <c r="G36" i="2"/>
  <c r="D36" i="2"/>
  <c r="H35" i="2"/>
  <c r="G35" i="2"/>
  <c r="D35" i="2"/>
  <c r="H34" i="2"/>
  <c r="G34" i="2"/>
  <c r="D34" i="2"/>
  <c r="H33" i="2"/>
  <c r="G33" i="2"/>
  <c r="D33" i="2"/>
  <c r="H32" i="2"/>
  <c r="G32" i="2"/>
  <c r="D32" i="2"/>
  <c r="H31" i="2"/>
  <c r="H30" i="2" s="1"/>
  <c r="G31" i="2"/>
  <c r="D31" i="2"/>
  <c r="F30" i="2"/>
  <c r="E30" i="2"/>
  <c r="C30" i="2"/>
  <c r="B30" i="2"/>
  <c r="H26" i="2"/>
  <c r="G26" i="2"/>
  <c r="D26" i="2"/>
  <c r="H25" i="2"/>
  <c r="G25" i="2"/>
  <c r="G24" i="2" s="1"/>
  <c r="D25" i="2"/>
  <c r="F24" i="2"/>
  <c r="E24" i="2"/>
  <c r="C24" i="2"/>
  <c r="B24" i="2"/>
  <c r="H22" i="2"/>
  <c r="G22" i="2"/>
  <c r="D22" i="2"/>
  <c r="H20" i="2"/>
  <c r="H19" i="2" s="1"/>
  <c r="G20" i="2"/>
  <c r="D20" i="2"/>
  <c r="D19" i="2" s="1"/>
  <c r="F19" i="2"/>
  <c r="F27" i="2" s="1"/>
  <c r="F28" i="2" s="1"/>
  <c r="E19" i="2"/>
  <c r="C19" i="2"/>
  <c r="B19" i="2"/>
  <c r="H18" i="2"/>
  <c r="G18" i="2"/>
  <c r="D18" i="2"/>
  <c r="H17" i="2"/>
  <c r="G17" i="2"/>
  <c r="D17" i="2"/>
  <c r="H16" i="2"/>
  <c r="G16" i="2"/>
  <c r="D16" i="2"/>
  <c r="A7" i="2"/>
  <c r="G486" i="6" l="1"/>
  <c r="G347" i="6"/>
  <c r="G391" i="6"/>
  <c r="G252" i="5"/>
  <c r="G296" i="5"/>
  <c r="D347" i="5"/>
  <c r="D391" i="5"/>
  <c r="D62" i="5"/>
  <c r="D106" i="5"/>
  <c r="H47" i="2"/>
  <c r="C194" i="2"/>
  <c r="C195" i="2" s="1"/>
  <c r="H237" i="2"/>
  <c r="C384" i="2"/>
  <c r="C385" i="2" s="1"/>
  <c r="H368" i="2"/>
  <c r="E442" i="3"/>
  <c r="E443" i="3" s="1"/>
  <c r="C63" i="2"/>
  <c r="C64" i="2" s="1"/>
  <c r="B27" i="2"/>
  <c r="B28" i="2" s="1"/>
  <c r="E63" i="2"/>
  <c r="E64" i="2" s="1"/>
  <c r="G30" i="2"/>
  <c r="D66" i="2"/>
  <c r="D99" i="2" s="1"/>
  <c r="D100" i="2" s="1"/>
  <c r="D114" i="2"/>
  <c r="F158" i="2"/>
  <c r="F159" i="2" s="1"/>
  <c r="G125" i="2"/>
  <c r="G158" i="2" s="1"/>
  <c r="G159" i="2" s="1"/>
  <c r="B253" i="2"/>
  <c r="B254" i="2" s="1"/>
  <c r="D220" i="2"/>
  <c r="D253" i="2" s="1"/>
  <c r="D254" i="2" s="1"/>
  <c r="G220" i="2"/>
  <c r="G253" i="2" s="1"/>
  <c r="G254" i="2" s="1"/>
  <c r="B289" i="2"/>
  <c r="B290" i="2" s="1"/>
  <c r="D256" i="2"/>
  <c r="G256" i="2"/>
  <c r="G289" i="2" s="1"/>
  <c r="G290" i="2" s="1"/>
  <c r="D315" i="2"/>
  <c r="D348" i="2" s="1"/>
  <c r="D349" i="2" s="1"/>
  <c r="E384" i="2"/>
  <c r="E385" i="2" s="1"/>
  <c r="G351" i="2"/>
  <c r="C446" i="2"/>
  <c r="C479" i="2" s="1"/>
  <c r="C480" i="2" s="1"/>
  <c r="C26" i="3"/>
  <c r="C27" i="3" s="1"/>
  <c r="D29" i="3"/>
  <c r="D65" i="3"/>
  <c r="D98" i="3" s="1"/>
  <c r="D99" i="3" s="1"/>
  <c r="C216" i="3"/>
  <c r="C217" i="3" s="1"/>
  <c r="H303" i="3"/>
  <c r="D308" i="3"/>
  <c r="E347" i="3"/>
  <c r="E348" i="3" s="1"/>
  <c r="G314" i="3"/>
  <c r="D350" i="3"/>
  <c r="G367" i="3"/>
  <c r="H399" i="3"/>
  <c r="H486" i="5"/>
  <c r="H106" i="5"/>
  <c r="G18" i="3"/>
  <c r="C98" i="3"/>
  <c r="C99" i="3" s="1"/>
  <c r="H82" i="3"/>
  <c r="B121" i="3"/>
  <c r="B122" i="3" s="1"/>
  <c r="H118" i="3"/>
  <c r="B157" i="3"/>
  <c r="B158" i="3" s="1"/>
  <c r="D124" i="3"/>
  <c r="D157" i="3" s="1"/>
  <c r="D158" i="3" s="1"/>
  <c r="D219" i="3"/>
  <c r="B288" i="3"/>
  <c r="B289" i="3" s="1"/>
  <c r="D255" i="3"/>
  <c r="D288" i="3" s="1"/>
  <c r="D289" i="3" s="1"/>
  <c r="F311" i="3"/>
  <c r="F312" i="3" s="1"/>
  <c r="C383" i="3"/>
  <c r="C384" i="3" s="1"/>
  <c r="D442" i="3"/>
  <c r="D443" i="3" s="1"/>
  <c r="E426" i="3"/>
  <c r="H391" i="5"/>
  <c r="D30" i="2"/>
  <c r="D63" i="2" s="1"/>
  <c r="D64" i="2" s="1"/>
  <c r="E99" i="2"/>
  <c r="E100" i="2" s="1"/>
  <c r="G66" i="2"/>
  <c r="G114" i="2"/>
  <c r="H114" i="2"/>
  <c r="C158" i="2"/>
  <c r="C159" i="2" s="1"/>
  <c r="B194" i="2"/>
  <c r="B195" i="2" s="1"/>
  <c r="F217" i="2"/>
  <c r="F218" i="2" s="1"/>
  <c r="E253" i="2"/>
  <c r="E254" i="2" s="1"/>
  <c r="H220" i="2"/>
  <c r="H253" i="2" s="1"/>
  <c r="H254" i="2" s="1"/>
  <c r="E289" i="2"/>
  <c r="E290" i="2" s="1"/>
  <c r="H256" i="2"/>
  <c r="E348" i="2"/>
  <c r="E349" i="2" s="1"/>
  <c r="G315" i="2"/>
  <c r="D351" i="2"/>
  <c r="D384" i="2" s="1"/>
  <c r="D385" i="2" s="1"/>
  <c r="B399" i="2"/>
  <c r="E62" i="3"/>
  <c r="E63" i="3" s="1"/>
  <c r="H29" i="3"/>
  <c r="G65" i="3"/>
  <c r="C121" i="3"/>
  <c r="C122" i="3" s="1"/>
  <c r="C157" i="3"/>
  <c r="C158" i="3" s="1"/>
  <c r="E193" i="3"/>
  <c r="E194" i="3" s="1"/>
  <c r="H160" i="3"/>
  <c r="H193" i="3" s="1"/>
  <c r="H194" i="3" s="1"/>
  <c r="H208" i="3"/>
  <c r="C252" i="3"/>
  <c r="C253" i="3" s="1"/>
  <c r="C288" i="3"/>
  <c r="C289" i="3" s="1"/>
  <c r="H272" i="3"/>
  <c r="B311" i="3"/>
  <c r="B312" i="3" s="1"/>
  <c r="B347" i="3"/>
  <c r="B348" i="3" s="1"/>
  <c r="D314" i="3"/>
  <c r="D347" i="3" s="1"/>
  <c r="D348" i="3" s="1"/>
  <c r="E383" i="3"/>
  <c r="E384" i="3" s="1"/>
  <c r="G350" i="3"/>
  <c r="E477" i="5"/>
  <c r="E478" i="5" s="1"/>
  <c r="D296" i="5"/>
  <c r="C477" i="5"/>
  <c r="C478" i="5" s="1"/>
  <c r="F441" i="5"/>
  <c r="F442" i="5" s="1"/>
  <c r="D405" i="5"/>
  <c r="D406" i="5" s="1"/>
  <c r="G201" i="5"/>
  <c r="G477" i="5"/>
  <c r="G478" i="5" s="1"/>
  <c r="G486" i="5"/>
  <c r="G405" i="5"/>
  <c r="G406" i="5" s="1"/>
  <c r="D441" i="5"/>
  <c r="D442" i="5" s="1"/>
  <c r="D477" i="5"/>
  <c r="D478" i="5" s="1"/>
  <c r="G391" i="5"/>
  <c r="C441" i="5"/>
  <c r="C442" i="5" s="1"/>
  <c r="H98" i="3"/>
  <c r="H99" i="3" s="1"/>
  <c r="H288" i="3"/>
  <c r="H289" i="3" s="1"/>
  <c r="H347" i="3"/>
  <c r="H348" i="3" s="1"/>
  <c r="F26" i="3"/>
  <c r="F27" i="3" s="1"/>
  <c r="D23" i="3"/>
  <c r="D26" i="3" s="1"/>
  <c r="D27" i="3" s="1"/>
  <c r="H23" i="3"/>
  <c r="G23" i="3"/>
  <c r="F62" i="3"/>
  <c r="F63" i="3" s="1"/>
  <c r="H46" i="3"/>
  <c r="H62" i="3" s="1"/>
  <c r="F98" i="3"/>
  <c r="F99" i="3" s="1"/>
  <c r="G82" i="3"/>
  <c r="G98" i="3" s="1"/>
  <c r="G99" i="3" s="1"/>
  <c r="F157" i="3"/>
  <c r="F158" i="3" s="1"/>
  <c r="H141" i="3"/>
  <c r="C193" i="3"/>
  <c r="C194" i="3" s="1"/>
  <c r="G160" i="3"/>
  <c r="G177" i="3"/>
  <c r="D177" i="3"/>
  <c r="D193" i="3" s="1"/>
  <c r="D194" i="3" s="1"/>
  <c r="G208" i="3"/>
  <c r="D213" i="3"/>
  <c r="H213" i="3"/>
  <c r="F252" i="3"/>
  <c r="F253" i="3" s="1"/>
  <c r="H236" i="3"/>
  <c r="H252" i="3" s="1"/>
  <c r="F288" i="3"/>
  <c r="F289" i="3" s="1"/>
  <c r="G272" i="3"/>
  <c r="G288" i="3" s="1"/>
  <c r="G289" i="3" s="1"/>
  <c r="F347" i="3"/>
  <c r="F348" i="3" s="1"/>
  <c r="G331" i="3"/>
  <c r="G347" i="3" s="1"/>
  <c r="B383" i="3"/>
  <c r="B384" i="3" s="1"/>
  <c r="E398" i="3"/>
  <c r="G399" i="3"/>
  <c r="G398" i="3" s="1"/>
  <c r="D401" i="3"/>
  <c r="H401" i="3"/>
  <c r="H398" i="3" s="1"/>
  <c r="C409" i="3"/>
  <c r="B426" i="3"/>
  <c r="B442" i="3" s="1"/>
  <c r="B443" i="3" s="1"/>
  <c r="G29" i="3"/>
  <c r="G46" i="3"/>
  <c r="D46" i="3"/>
  <c r="H157" i="3"/>
  <c r="H158" i="3" s="1"/>
  <c r="G219" i="3"/>
  <c r="G236" i="3"/>
  <c r="D236" i="3"/>
  <c r="D252" i="3" s="1"/>
  <c r="D253" i="3" s="1"/>
  <c r="D367" i="3"/>
  <c r="G426" i="3"/>
  <c r="B445" i="3"/>
  <c r="B462" i="3"/>
  <c r="D62" i="3"/>
  <c r="D63" i="3" s="1"/>
  <c r="D202" i="3"/>
  <c r="H121" i="3"/>
  <c r="H122" i="3" s="1"/>
  <c r="G113" i="3"/>
  <c r="D113" i="3"/>
  <c r="D121" i="3" s="1"/>
  <c r="D122" i="3" s="1"/>
  <c r="G141" i="3"/>
  <c r="G157" i="3" s="1"/>
  <c r="D392" i="3"/>
  <c r="H311" i="3"/>
  <c r="H312" i="3" s="1"/>
  <c r="E311" i="3"/>
  <c r="E312" i="3" s="1"/>
  <c r="G303" i="3"/>
  <c r="D303" i="3"/>
  <c r="D383" i="3"/>
  <c r="D384" i="3" s="1"/>
  <c r="B403" i="3"/>
  <c r="G409" i="3"/>
  <c r="C426" i="3"/>
  <c r="D107" i="3"/>
  <c r="G26" i="3"/>
  <c r="G27" i="3" s="1"/>
  <c r="H26" i="3"/>
  <c r="H27" i="3" s="1"/>
  <c r="H202" i="3"/>
  <c r="G216" i="3"/>
  <c r="G217" i="3" s="1"/>
  <c r="D216" i="3"/>
  <c r="D217" i="3" s="1"/>
  <c r="H216" i="3"/>
  <c r="H217" i="3" s="1"/>
  <c r="H392" i="3"/>
  <c r="D404" i="3"/>
  <c r="D403" i="3" s="1"/>
  <c r="C403" i="3"/>
  <c r="C406" i="3" s="1"/>
  <c r="C407" i="3" s="1"/>
  <c r="E26" i="3"/>
  <c r="E27" i="3" s="1"/>
  <c r="G62" i="3"/>
  <c r="G63" i="3" s="1"/>
  <c r="G121" i="3"/>
  <c r="G122" i="3" s="1"/>
  <c r="G193" i="3"/>
  <c r="G194" i="3" s="1"/>
  <c r="E216" i="3"/>
  <c r="E217" i="3" s="1"/>
  <c r="G252" i="3"/>
  <c r="G253" i="3" s="1"/>
  <c r="G311" i="3"/>
  <c r="G312" i="3" s="1"/>
  <c r="D311" i="3"/>
  <c r="D312" i="3" s="1"/>
  <c r="G383" i="3"/>
  <c r="G384" i="3" s="1"/>
  <c r="G395" i="3"/>
  <c r="E406" i="3"/>
  <c r="E407" i="3" s="1"/>
  <c r="H405" i="3"/>
  <c r="H403" i="3" s="1"/>
  <c r="F403" i="3"/>
  <c r="F426" i="3"/>
  <c r="F442" i="3" s="1"/>
  <c r="F443" i="3" s="1"/>
  <c r="H427" i="3"/>
  <c r="H426" i="3" s="1"/>
  <c r="D446" i="3"/>
  <c r="D445" i="3" s="1"/>
  <c r="C445" i="3"/>
  <c r="D463" i="3"/>
  <c r="D462" i="3" s="1"/>
  <c r="C462" i="3"/>
  <c r="B398" i="3"/>
  <c r="B406" i="3" s="1"/>
  <c r="B407" i="3" s="1"/>
  <c r="D398" i="3"/>
  <c r="F398" i="3"/>
  <c r="G404" i="3"/>
  <c r="G403" i="3" s="1"/>
  <c r="C442" i="3"/>
  <c r="C443" i="3" s="1"/>
  <c r="H410" i="3"/>
  <c r="H409" i="3" s="1"/>
  <c r="H442" i="3" s="1"/>
  <c r="H443" i="3" s="1"/>
  <c r="B478" i="3"/>
  <c r="B479" i="3" s="1"/>
  <c r="H447" i="3"/>
  <c r="H445" i="3" s="1"/>
  <c r="F445" i="3"/>
  <c r="H464" i="3"/>
  <c r="H462" i="3" s="1"/>
  <c r="F462" i="3"/>
  <c r="E445" i="3"/>
  <c r="G446" i="3"/>
  <c r="G445" i="3" s="1"/>
  <c r="E462" i="3"/>
  <c r="G463" i="3"/>
  <c r="G462" i="3" s="1"/>
  <c r="H348" i="2"/>
  <c r="H349" i="2" s="1"/>
  <c r="H384" i="2"/>
  <c r="H385" i="2" s="1"/>
  <c r="H63" i="2"/>
  <c r="H64" i="2" s="1"/>
  <c r="G19" i="2"/>
  <c r="D24" i="2"/>
  <c r="H24" i="2"/>
  <c r="B63" i="2"/>
  <c r="B64" i="2" s="1"/>
  <c r="F63" i="2"/>
  <c r="F64" i="2" s="1"/>
  <c r="G47" i="2"/>
  <c r="G63" i="2" s="1"/>
  <c r="B99" i="2"/>
  <c r="B100" i="2" s="1"/>
  <c r="F99" i="2"/>
  <c r="F100" i="2" s="1"/>
  <c r="H83" i="2"/>
  <c r="G203" i="2"/>
  <c r="F122" i="2"/>
  <c r="F123" i="2" s="1"/>
  <c r="D119" i="2"/>
  <c r="D122" i="2" s="1"/>
  <c r="D123" i="2" s="1"/>
  <c r="D125" i="2"/>
  <c r="H125" i="2"/>
  <c r="D142" i="2"/>
  <c r="H142" i="2"/>
  <c r="D161" i="2"/>
  <c r="H161" i="2"/>
  <c r="D178" i="2"/>
  <c r="H178" i="2"/>
  <c r="B217" i="2"/>
  <c r="B218" i="2" s="1"/>
  <c r="E217" i="2"/>
  <c r="E218" i="2" s="1"/>
  <c r="D273" i="2"/>
  <c r="D393" i="2"/>
  <c r="H393" i="2"/>
  <c r="F312" i="2"/>
  <c r="F313" i="2" s="1"/>
  <c r="H309" i="2"/>
  <c r="B348" i="2"/>
  <c r="B349" i="2" s="1"/>
  <c r="F348" i="2"/>
  <c r="F349" i="2" s="1"/>
  <c r="G332" i="2"/>
  <c r="B384" i="2"/>
  <c r="B385" i="2" s="1"/>
  <c r="F384" i="2"/>
  <c r="F385" i="2" s="1"/>
  <c r="G368" i="2"/>
  <c r="B407" i="2"/>
  <c r="B408" i="2" s="1"/>
  <c r="E407" i="2"/>
  <c r="E408" i="2" s="1"/>
  <c r="G400" i="2"/>
  <c r="D402" i="2"/>
  <c r="H402" i="2"/>
  <c r="B443" i="2"/>
  <c r="B444" i="2" s="1"/>
  <c r="E443" i="2"/>
  <c r="E444" i="2" s="1"/>
  <c r="G443" i="2"/>
  <c r="G444" i="2" s="1"/>
  <c r="B446" i="2"/>
  <c r="B479" i="2" s="1"/>
  <c r="B480" i="2" s="1"/>
  <c r="D289" i="2"/>
  <c r="D290" i="2" s="1"/>
  <c r="G348" i="2"/>
  <c r="G349" i="2" s="1"/>
  <c r="G384" i="2"/>
  <c r="G385" i="2" s="1"/>
  <c r="H99" i="2"/>
  <c r="H100" i="2" s="1"/>
  <c r="D446" i="2"/>
  <c r="D479" i="2" s="1"/>
  <c r="D480" i="2" s="1"/>
  <c r="D108" i="2"/>
  <c r="C27" i="2"/>
  <c r="C28" i="2" s="1"/>
  <c r="E27" i="2"/>
  <c r="E28" i="2" s="1"/>
  <c r="G83" i="2"/>
  <c r="G99" i="2" s="1"/>
  <c r="G100" i="2" s="1"/>
  <c r="C122" i="2"/>
  <c r="C123" i="2" s="1"/>
  <c r="E122" i="2"/>
  <c r="E123" i="2" s="1"/>
  <c r="H119" i="2"/>
  <c r="H122" i="2" s="1"/>
  <c r="H123" i="2" s="1"/>
  <c r="D298" i="2"/>
  <c r="C217" i="2"/>
  <c r="C218" i="2" s="1"/>
  <c r="D209" i="2"/>
  <c r="H209" i="2"/>
  <c r="H273" i="2"/>
  <c r="H289" i="2" s="1"/>
  <c r="H290" i="2" s="1"/>
  <c r="B312" i="2"/>
  <c r="B313" i="2" s="1"/>
  <c r="G309" i="2"/>
  <c r="C399" i="2"/>
  <c r="C407" i="2" s="1"/>
  <c r="C408" i="2" s="1"/>
  <c r="F399" i="2"/>
  <c r="F407" i="2" s="1"/>
  <c r="F408" i="2" s="1"/>
  <c r="D400" i="2"/>
  <c r="D399" i="2" s="1"/>
  <c r="H400" i="2"/>
  <c r="H399" i="2" s="1"/>
  <c r="G402" i="2"/>
  <c r="G399" i="2" s="1"/>
  <c r="C443" i="2"/>
  <c r="C444" i="2" s="1"/>
  <c r="F443" i="2"/>
  <c r="F444" i="2" s="1"/>
  <c r="D443" i="2"/>
  <c r="D444" i="2" s="1"/>
  <c r="H443" i="2"/>
  <c r="H444" i="2" s="1"/>
  <c r="E446" i="2"/>
  <c r="E479" i="2" s="1"/>
  <c r="E480" i="2" s="1"/>
  <c r="G446" i="2"/>
  <c r="G479" i="2" s="1"/>
  <c r="G480" i="2" s="1"/>
  <c r="D27" i="2"/>
  <c r="D28" i="2" s="1"/>
  <c r="H27" i="2"/>
  <c r="H28" i="2" s="1"/>
  <c r="G298" i="2"/>
  <c r="G217" i="2"/>
  <c r="G218" i="2" s="1"/>
  <c r="H407" i="2"/>
  <c r="H408" i="2" s="1"/>
  <c r="G27" i="2"/>
  <c r="G28" i="2" s="1"/>
  <c r="G122" i="2"/>
  <c r="G123" i="2" s="1"/>
  <c r="H298" i="2"/>
  <c r="H217" i="2"/>
  <c r="H218" i="2" s="1"/>
  <c r="D217" i="2"/>
  <c r="D218" i="2" s="1"/>
  <c r="D312" i="2"/>
  <c r="D313" i="2" s="1"/>
  <c r="H312" i="2"/>
  <c r="H313" i="2" s="1"/>
  <c r="G396" i="2"/>
  <c r="G312" i="2"/>
  <c r="G313" i="2" s="1"/>
  <c r="D396" i="2"/>
  <c r="H446" i="2"/>
  <c r="H479" i="2" s="1"/>
  <c r="H480" i="2" s="1"/>
  <c r="F485" i="1"/>
  <c r="H485" i="1" s="1"/>
  <c r="E485" i="1"/>
  <c r="G485" i="1" s="1"/>
  <c r="C485" i="1"/>
  <c r="D485" i="1" s="1"/>
  <c r="B485" i="1"/>
  <c r="F484" i="1"/>
  <c r="H484" i="1" s="1"/>
  <c r="E484" i="1"/>
  <c r="G484" i="1" s="1"/>
  <c r="C484" i="1"/>
  <c r="D484" i="1" s="1"/>
  <c r="B484" i="1"/>
  <c r="F483" i="1"/>
  <c r="H483" i="1" s="1"/>
  <c r="E483" i="1"/>
  <c r="G483" i="1" s="1"/>
  <c r="C483" i="1"/>
  <c r="D483" i="1" s="1"/>
  <c r="B483" i="1"/>
  <c r="F482" i="1"/>
  <c r="H482" i="1" s="1"/>
  <c r="E482" i="1"/>
  <c r="G482" i="1" s="1"/>
  <c r="C482" i="1"/>
  <c r="D482" i="1" s="1"/>
  <c r="B482" i="1"/>
  <c r="F481" i="1"/>
  <c r="H481" i="1" s="1"/>
  <c r="E481" i="1"/>
  <c r="G481" i="1" s="1"/>
  <c r="C481" i="1"/>
  <c r="D481" i="1" s="1"/>
  <c r="B481" i="1"/>
  <c r="F480" i="1"/>
  <c r="H480" i="1" s="1"/>
  <c r="E480" i="1"/>
  <c r="G480" i="1" s="1"/>
  <c r="C480" i="1"/>
  <c r="D480" i="1" s="1"/>
  <c r="B480" i="1"/>
  <c r="F476" i="1"/>
  <c r="H476" i="1" s="1"/>
  <c r="E476" i="1"/>
  <c r="G476" i="1" s="1"/>
  <c r="C476" i="1"/>
  <c r="D476" i="1" s="1"/>
  <c r="B476" i="1"/>
  <c r="H475" i="1"/>
  <c r="G475" i="1"/>
  <c r="F475" i="1"/>
  <c r="E475" i="1"/>
  <c r="D475" i="1"/>
  <c r="C475" i="1"/>
  <c r="B475" i="1"/>
  <c r="H474" i="1"/>
  <c r="G474" i="1"/>
  <c r="F474" i="1"/>
  <c r="E474" i="1"/>
  <c r="D474" i="1"/>
  <c r="C474" i="1"/>
  <c r="B474" i="1"/>
  <c r="H473" i="1"/>
  <c r="G473" i="1"/>
  <c r="F473" i="1"/>
  <c r="E473" i="1"/>
  <c r="D473" i="1"/>
  <c r="C473" i="1"/>
  <c r="B473" i="1"/>
  <c r="H472" i="1"/>
  <c r="G472" i="1"/>
  <c r="F472" i="1"/>
  <c r="E472" i="1"/>
  <c r="D472" i="1"/>
  <c r="C472" i="1"/>
  <c r="B472" i="1"/>
  <c r="H471" i="1"/>
  <c r="G471" i="1"/>
  <c r="F471" i="1"/>
  <c r="E471" i="1"/>
  <c r="D471" i="1"/>
  <c r="C471" i="1"/>
  <c r="B471" i="1"/>
  <c r="F470" i="1"/>
  <c r="H470" i="1" s="1"/>
  <c r="E470" i="1"/>
  <c r="G470" i="1" s="1"/>
  <c r="C470" i="1"/>
  <c r="D470" i="1" s="1"/>
  <c r="B470" i="1"/>
  <c r="F469" i="1"/>
  <c r="H469" i="1" s="1"/>
  <c r="E469" i="1"/>
  <c r="G469" i="1" s="1"/>
  <c r="C469" i="1"/>
  <c r="D469" i="1" s="1"/>
  <c r="B469" i="1"/>
  <c r="F468" i="1"/>
  <c r="H468" i="1" s="1"/>
  <c r="E468" i="1"/>
  <c r="G468" i="1" s="1"/>
  <c r="C468" i="1"/>
  <c r="D468" i="1" s="1"/>
  <c r="B468" i="1"/>
  <c r="F467" i="1"/>
  <c r="H467" i="1" s="1"/>
  <c r="E467" i="1"/>
  <c r="G467" i="1" s="1"/>
  <c r="D467" i="1"/>
  <c r="C467" i="1"/>
  <c r="B467" i="1"/>
  <c r="F466" i="1"/>
  <c r="H466" i="1" s="1"/>
  <c r="E466" i="1"/>
  <c r="C466" i="1"/>
  <c r="D466" i="1" s="1"/>
  <c r="B466" i="1"/>
  <c r="F465" i="1"/>
  <c r="E465" i="1"/>
  <c r="C465" i="1"/>
  <c r="B465" i="1"/>
  <c r="F464" i="1"/>
  <c r="H464" i="1" s="1"/>
  <c r="E464" i="1"/>
  <c r="G464" i="1" s="1"/>
  <c r="C464" i="1"/>
  <c r="D464" i="1" s="1"/>
  <c r="B464" i="1"/>
  <c r="F463" i="1"/>
  <c r="H463" i="1" s="1"/>
  <c r="E463" i="1"/>
  <c r="G463" i="1" s="1"/>
  <c r="C463" i="1"/>
  <c r="D463" i="1" s="1"/>
  <c r="B463" i="1"/>
  <c r="F462" i="1"/>
  <c r="H462" i="1" s="1"/>
  <c r="E462" i="1"/>
  <c r="G462" i="1" s="1"/>
  <c r="C462" i="1"/>
  <c r="D462" i="1" s="1"/>
  <c r="B462" i="1"/>
  <c r="F460" i="1"/>
  <c r="H460" i="1" s="1"/>
  <c r="E460" i="1"/>
  <c r="G460" i="1" s="1"/>
  <c r="C460" i="1"/>
  <c r="D460" i="1" s="1"/>
  <c r="B460" i="1"/>
  <c r="F459" i="1"/>
  <c r="H459" i="1" s="1"/>
  <c r="E459" i="1"/>
  <c r="G459" i="1" s="1"/>
  <c r="C459" i="1"/>
  <c r="D459" i="1" s="1"/>
  <c r="B459" i="1"/>
  <c r="F458" i="1"/>
  <c r="H458" i="1" s="1"/>
  <c r="E458" i="1"/>
  <c r="G458" i="1" s="1"/>
  <c r="C458" i="1"/>
  <c r="D458" i="1" s="1"/>
  <c r="B458" i="1"/>
  <c r="F457" i="1"/>
  <c r="H457" i="1" s="1"/>
  <c r="E457" i="1"/>
  <c r="G457" i="1" s="1"/>
  <c r="C457" i="1"/>
  <c r="D457" i="1" s="1"/>
  <c r="B457" i="1"/>
  <c r="F456" i="1"/>
  <c r="H456" i="1" s="1"/>
  <c r="E456" i="1"/>
  <c r="G456" i="1" s="1"/>
  <c r="C456" i="1"/>
  <c r="D456" i="1" s="1"/>
  <c r="B456" i="1"/>
  <c r="F455" i="1"/>
  <c r="H455" i="1" s="1"/>
  <c r="E455" i="1"/>
  <c r="G455" i="1" s="1"/>
  <c r="C455" i="1"/>
  <c r="D455" i="1" s="1"/>
  <c r="B455" i="1"/>
  <c r="F454" i="1"/>
  <c r="H454" i="1" s="1"/>
  <c r="E454" i="1"/>
  <c r="G454" i="1" s="1"/>
  <c r="C454" i="1"/>
  <c r="D454" i="1" s="1"/>
  <c r="B454" i="1"/>
  <c r="F453" i="1"/>
  <c r="E453" i="1"/>
  <c r="C453" i="1"/>
  <c r="B453" i="1"/>
  <c r="F452" i="1"/>
  <c r="H452" i="1" s="1"/>
  <c r="E452" i="1"/>
  <c r="G452" i="1" s="1"/>
  <c r="C452" i="1"/>
  <c r="D452" i="1" s="1"/>
  <c r="B452" i="1"/>
  <c r="F451" i="1"/>
  <c r="H451" i="1" s="1"/>
  <c r="E451" i="1"/>
  <c r="G451" i="1" s="1"/>
  <c r="C451" i="1"/>
  <c r="D451" i="1" s="1"/>
  <c r="B451" i="1"/>
  <c r="F450" i="1"/>
  <c r="H450" i="1" s="1"/>
  <c r="E450" i="1"/>
  <c r="G450" i="1" s="1"/>
  <c r="C450" i="1"/>
  <c r="D450" i="1" s="1"/>
  <c r="B450" i="1"/>
  <c r="F449" i="1"/>
  <c r="H449" i="1" s="1"/>
  <c r="E449" i="1"/>
  <c r="G449" i="1" s="1"/>
  <c r="C449" i="1"/>
  <c r="D449" i="1" s="1"/>
  <c r="B449" i="1"/>
  <c r="F448" i="1"/>
  <c r="H448" i="1" s="1"/>
  <c r="E448" i="1"/>
  <c r="G448" i="1" s="1"/>
  <c r="C448" i="1"/>
  <c r="D448" i="1" s="1"/>
  <c r="B448" i="1"/>
  <c r="F447" i="1"/>
  <c r="H447" i="1" s="1"/>
  <c r="E447" i="1"/>
  <c r="G447" i="1" s="1"/>
  <c r="C447" i="1"/>
  <c r="D447" i="1" s="1"/>
  <c r="B447" i="1"/>
  <c r="F446" i="1"/>
  <c r="H446" i="1" s="1"/>
  <c r="E446" i="1"/>
  <c r="G446" i="1" s="1"/>
  <c r="C446" i="1"/>
  <c r="D446" i="1" s="1"/>
  <c r="B446" i="1"/>
  <c r="F445" i="1"/>
  <c r="H445" i="1" s="1"/>
  <c r="E445" i="1"/>
  <c r="G445" i="1" s="1"/>
  <c r="C445" i="1"/>
  <c r="B445" i="1"/>
  <c r="E444" i="1"/>
  <c r="F440" i="1"/>
  <c r="H440" i="1" s="1"/>
  <c r="E440" i="1"/>
  <c r="G440" i="1" s="1"/>
  <c r="C440" i="1"/>
  <c r="D440" i="1" s="1"/>
  <c r="B440" i="1"/>
  <c r="H439" i="1"/>
  <c r="G439" i="1"/>
  <c r="F439" i="1"/>
  <c r="E439" i="1"/>
  <c r="D439" i="1"/>
  <c r="C439" i="1"/>
  <c r="B439" i="1"/>
  <c r="H438" i="1"/>
  <c r="G438" i="1"/>
  <c r="F438" i="1"/>
  <c r="E438" i="1"/>
  <c r="D438" i="1"/>
  <c r="C438" i="1"/>
  <c r="B438" i="1"/>
  <c r="H437" i="1"/>
  <c r="G437" i="1"/>
  <c r="F437" i="1"/>
  <c r="E437" i="1"/>
  <c r="D437" i="1"/>
  <c r="C437" i="1"/>
  <c r="B437" i="1"/>
  <c r="H436" i="1"/>
  <c r="G436" i="1"/>
  <c r="F436" i="1"/>
  <c r="E436" i="1"/>
  <c r="D436" i="1"/>
  <c r="C436" i="1"/>
  <c r="B436" i="1"/>
  <c r="H435" i="1"/>
  <c r="G435" i="1"/>
  <c r="F435" i="1"/>
  <c r="E435" i="1"/>
  <c r="D435" i="1"/>
  <c r="C435" i="1"/>
  <c r="B435" i="1"/>
  <c r="F434" i="1"/>
  <c r="H434" i="1" s="1"/>
  <c r="E434" i="1"/>
  <c r="G434" i="1" s="1"/>
  <c r="C434" i="1"/>
  <c r="D434" i="1" s="1"/>
  <c r="B434" i="1"/>
  <c r="F433" i="1"/>
  <c r="H433" i="1" s="1"/>
  <c r="E433" i="1"/>
  <c r="G433" i="1" s="1"/>
  <c r="C433" i="1"/>
  <c r="D433" i="1" s="1"/>
  <c r="B433" i="1"/>
  <c r="F432" i="1"/>
  <c r="H432" i="1" s="1"/>
  <c r="E432" i="1"/>
  <c r="G432" i="1" s="1"/>
  <c r="C432" i="1"/>
  <c r="D432" i="1" s="1"/>
  <c r="B432" i="1"/>
  <c r="F431" i="1"/>
  <c r="H431" i="1" s="1"/>
  <c r="E431" i="1"/>
  <c r="G431" i="1" s="1"/>
  <c r="C431" i="1"/>
  <c r="D431" i="1" s="1"/>
  <c r="B431" i="1"/>
  <c r="F430" i="1"/>
  <c r="H430" i="1" s="1"/>
  <c r="E430" i="1"/>
  <c r="G430" i="1" s="1"/>
  <c r="C430" i="1"/>
  <c r="D430" i="1" s="1"/>
  <c r="B430" i="1"/>
  <c r="F429" i="1"/>
  <c r="E429" i="1"/>
  <c r="C429" i="1"/>
  <c r="B429" i="1"/>
  <c r="F428" i="1"/>
  <c r="H428" i="1" s="1"/>
  <c r="E428" i="1"/>
  <c r="G428" i="1" s="1"/>
  <c r="C428" i="1"/>
  <c r="D428" i="1" s="1"/>
  <c r="B428" i="1"/>
  <c r="F427" i="1"/>
  <c r="E427" i="1"/>
  <c r="G427" i="1" s="1"/>
  <c r="C427" i="1"/>
  <c r="D427" i="1" s="1"/>
  <c r="B427" i="1"/>
  <c r="F426" i="1"/>
  <c r="H426" i="1" s="1"/>
  <c r="E426" i="1"/>
  <c r="C426" i="1"/>
  <c r="B426" i="1"/>
  <c r="F424" i="1"/>
  <c r="H424" i="1" s="1"/>
  <c r="E424" i="1"/>
  <c r="G424" i="1" s="1"/>
  <c r="C424" i="1"/>
  <c r="D424" i="1" s="1"/>
  <c r="B424" i="1"/>
  <c r="F423" i="1"/>
  <c r="H423" i="1" s="1"/>
  <c r="E423" i="1"/>
  <c r="G423" i="1" s="1"/>
  <c r="C423" i="1"/>
  <c r="D423" i="1" s="1"/>
  <c r="B423" i="1"/>
  <c r="F422" i="1"/>
  <c r="H422" i="1" s="1"/>
  <c r="E422" i="1"/>
  <c r="G422" i="1" s="1"/>
  <c r="C422" i="1"/>
  <c r="D422" i="1" s="1"/>
  <c r="B422" i="1"/>
  <c r="F421" i="1"/>
  <c r="H421" i="1" s="1"/>
  <c r="E421" i="1"/>
  <c r="G421" i="1" s="1"/>
  <c r="C421" i="1"/>
  <c r="D421" i="1" s="1"/>
  <c r="B421" i="1"/>
  <c r="F420" i="1"/>
  <c r="H420" i="1" s="1"/>
  <c r="E420" i="1"/>
  <c r="G420" i="1" s="1"/>
  <c r="C420" i="1"/>
  <c r="D420" i="1" s="1"/>
  <c r="B420" i="1"/>
  <c r="F419" i="1"/>
  <c r="H419" i="1" s="1"/>
  <c r="E419" i="1"/>
  <c r="G419" i="1" s="1"/>
  <c r="C419" i="1"/>
  <c r="D419" i="1" s="1"/>
  <c r="B419" i="1"/>
  <c r="F418" i="1"/>
  <c r="H418" i="1" s="1"/>
  <c r="E418" i="1"/>
  <c r="G418" i="1" s="1"/>
  <c r="C418" i="1"/>
  <c r="D418" i="1" s="1"/>
  <c r="B418" i="1"/>
  <c r="F417" i="1"/>
  <c r="E417" i="1"/>
  <c r="C417" i="1"/>
  <c r="B417" i="1"/>
  <c r="F416" i="1"/>
  <c r="H416" i="1" s="1"/>
  <c r="E416" i="1"/>
  <c r="G416" i="1" s="1"/>
  <c r="C416" i="1"/>
  <c r="D416" i="1" s="1"/>
  <c r="B416" i="1"/>
  <c r="F415" i="1"/>
  <c r="H415" i="1" s="1"/>
  <c r="E415" i="1"/>
  <c r="G415" i="1" s="1"/>
  <c r="C415" i="1"/>
  <c r="D415" i="1" s="1"/>
  <c r="B415" i="1"/>
  <c r="F414" i="1"/>
  <c r="H414" i="1" s="1"/>
  <c r="E414" i="1"/>
  <c r="G414" i="1" s="1"/>
  <c r="C414" i="1"/>
  <c r="D414" i="1" s="1"/>
  <c r="B414" i="1"/>
  <c r="F413" i="1"/>
  <c r="H413" i="1" s="1"/>
  <c r="E413" i="1"/>
  <c r="G413" i="1" s="1"/>
  <c r="C413" i="1"/>
  <c r="D413" i="1" s="1"/>
  <c r="B413" i="1"/>
  <c r="F412" i="1"/>
  <c r="H412" i="1" s="1"/>
  <c r="E412" i="1"/>
  <c r="C412" i="1"/>
  <c r="D412" i="1" s="1"/>
  <c r="B412" i="1"/>
  <c r="F411" i="1"/>
  <c r="H411" i="1" s="1"/>
  <c r="E411" i="1"/>
  <c r="G411" i="1" s="1"/>
  <c r="C411" i="1"/>
  <c r="D411" i="1" s="1"/>
  <c r="B411" i="1"/>
  <c r="F410" i="1"/>
  <c r="H410" i="1" s="1"/>
  <c r="E410" i="1"/>
  <c r="G410" i="1" s="1"/>
  <c r="C410" i="1"/>
  <c r="D410" i="1" s="1"/>
  <c r="B410" i="1"/>
  <c r="F409" i="1"/>
  <c r="H409" i="1" s="1"/>
  <c r="E409" i="1"/>
  <c r="G409" i="1" s="1"/>
  <c r="C409" i="1"/>
  <c r="B409" i="1"/>
  <c r="E408" i="1"/>
  <c r="F404" i="1"/>
  <c r="H404" i="1" s="1"/>
  <c r="E404" i="1"/>
  <c r="G404" i="1" s="1"/>
  <c r="C404" i="1"/>
  <c r="D404" i="1" s="1"/>
  <c r="B404" i="1"/>
  <c r="F403" i="1"/>
  <c r="H403" i="1" s="1"/>
  <c r="E403" i="1"/>
  <c r="C403" i="1"/>
  <c r="B403" i="1"/>
  <c r="F402" i="1"/>
  <c r="B402" i="1"/>
  <c r="F401" i="1"/>
  <c r="E401" i="1"/>
  <c r="C401" i="1"/>
  <c r="F400" i="1"/>
  <c r="E400" i="1"/>
  <c r="C400" i="1"/>
  <c r="B400" i="1"/>
  <c r="F399" i="1"/>
  <c r="E399" i="1"/>
  <c r="C399" i="1"/>
  <c r="F398" i="1"/>
  <c r="E398" i="1"/>
  <c r="C398" i="1"/>
  <c r="D398" i="1" s="1"/>
  <c r="B398" i="1"/>
  <c r="B397" i="1" s="1"/>
  <c r="C397" i="1"/>
  <c r="F396" i="1"/>
  <c r="H396" i="1" s="1"/>
  <c r="E396" i="1"/>
  <c r="G396" i="1" s="1"/>
  <c r="C396" i="1"/>
  <c r="D396" i="1" s="1"/>
  <c r="B396" i="1"/>
  <c r="F395" i="1"/>
  <c r="H395" i="1" s="1"/>
  <c r="E395" i="1"/>
  <c r="C395" i="1"/>
  <c r="D395" i="1" s="1"/>
  <c r="B395" i="1"/>
  <c r="F394" i="1"/>
  <c r="E394" i="1"/>
  <c r="G394" i="1" s="1"/>
  <c r="C394" i="1"/>
  <c r="D394" i="1" s="1"/>
  <c r="B394" i="1"/>
  <c r="H390" i="1"/>
  <c r="G390" i="1"/>
  <c r="D390" i="1"/>
  <c r="H389" i="1"/>
  <c r="G389" i="1"/>
  <c r="D389" i="1"/>
  <c r="H388" i="1"/>
  <c r="G388" i="1"/>
  <c r="D388" i="1"/>
  <c r="H387" i="1"/>
  <c r="G387" i="1"/>
  <c r="D387" i="1"/>
  <c r="H386" i="1"/>
  <c r="G386" i="1"/>
  <c r="D386" i="1"/>
  <c r="H385" i="1"/>
  <c r="G385" i="1"/>
  <c r="D385" i="1"/>
  <c r="H381" i="1"/>
  <c r="G381" i="1"/>
  <c r="D381" i="1"/>
  <c r="H375" i="1"/>
  <c r="G375" i="1"/>
  <c r="D375" i="1"/>
  <c r="H374" i="1"/>
  <c r="G374" i="1"/>
  <c r="D374" i="1"/>
  <c r="H373" i="1"/>
  <c r="G373" i="1"/>
  <c r="D373" i="1"/>
  <c r="H372" i="1"/>
  <c r="G372" i="1"/>
  <c r="D372" i="1"/>
  <c r="H371" i="1"/>
  <c r="G371" i="1"/>
  <c r="D371" i="1"/>
  <c r="H369" i="1"/>
  <c r="G369" i="1"/>
  <c r="D369" i="1"/>
  <c r="H368" i="1"/>
  <c r="G368" i="1"/>
  <c r="D368" i="1"/>
  <c r="H367" i="1"/>
  <c r="G367" i="1"/>
  <c r="D367" i="1"/>
  <c r="F366" i="1"/>
  <c r="E366" i="1"/>
  <c r="C366" i="1"/>
  <c r="B366" i="1"/>
  <c r="H365" i="1"/>
  <c r="G365" i="1"/>
  <c r="D365" i="1"/>
  <c r="H364" i="1"/>
  <c r="G364" i="1"/>
  <c r="D364" i="1"/>
  <c r="H363" i="1"/>
  <c r="G363" i="1"/>
  <c r="D363" i="1"/>
  <c r="H362" i="1"/>
  <c r="G362" i="1"/>
  <c r="D362" i="1"/>
  <c r="H361" i="1"/>
  <c r="G361" i="1"/>
  <c r="D361" i="1"/>
  <c r="H360" i="1"/>
  <c r="G360" i="1"/>
  <c r="D360" i="1"/>
  <c r="H359" i="1"/>
  <c r="G359" i="1"/>
  <c r="D359" i="1"/>
  <c r="H357" i="1"/>
  <c r="G357" i="1"/>
  <c r="D357" i="1"/>
  <c r="H356" i="1"/>
  <c r="G356" i="1"/>
  <c r="D356" i="1"/>
  <c r="H355" i="1"/>
  <c r="G355" i="1"/>
  <c r="D355" i="1"/>
  <c r="H354" i="1"/>
  <c r="G354" i="1"/>
  <c r="D354" i="1"/>
  <c r="H353" i="1"/>
  <c r="G353" i="1"/>
  <c r="D353" i="1"/>
  <c r="H352" i="1"/>
  <c r="G352" i="1"/>
  <c r="D352" i="1"/>
  <c r="H351" i="1"/>
  <c r="G351" i="1"/>
  <c r="D351" i="1"/>
  <c r="H350" i="1"/>
  <c r="G350" i="1"/>
  <c r="D350" i="1"/>
  <c r="F349" i="1"/>
  <c r="F382" i="1" s="1"/>
  <c r="F383" i="1" s="1"/>
  <c r="E349" i="1"/>
  <c r="E382" i="1" s="1"/>
  <c r="E383" i="1" s="1"/>
  <c r="C349" i="1"/>
  <c r="C382" i="1" s="1"/>
  <c r="C383" i="1" s="1"/>
  <c r="B349" i="1"/>
  <c r="B382" i="1" s="1"/>
  <c r="B383" i="1" s="1"/>
  <c r="H345" i="1"/>
  <c r="G345" i="1"/>
  <c r="D345" i="1"/>
  <c r="H339" i="1"/>
  <c r="G339" i="1"/>
  <c r="D339" i="1"/>
  <c r="H338" i="1"/>
  <c r="G338" i="1"/>
  <c r="D338" i="1"/>
  <c r="H337" i="1"/>
  <c r="G337" i="1"/>
  <c r="D337" i="1"/>
  <c r="H336" i="1"/>
  <c r="G336" i="1"/>
  <c r="D336" i="1"/>
  <c r="H335" i="1"/>
  <c r="G335" i="1"/>
  <c r="D335" i="1"/>
  <c r="H333" i="1"/>
  <c r="G333" i="1"/>
  <c r="D333" i="1"/>
  <c r="H332" i="1"/>
  <c r="G332" i="1"/>
  <c r="D332" i="1"/>
  <c r="H331" i="1"/>
  <c r="G331" i="1"/>
  <c r="D331" i="1"/>
  <c r="F330" i="1"/>
  <c r="E330" i="1"/>
  <c r="C330" i="1"/>
  <c r="B330" i="1"/>
  <c r="H329" i="1"/>
  <c r="G329" i="1"/>
  <c r="D329" i="1"/>
  <c r="H328" i="1"/>
  <c r="G328" i="1"/>
  <c r="D328" i="1"/>
  <c r="H327" i="1"/>
  <c r="G327" i="1"/>
  <c r="D327" i="1"/>
  <c r="H326" i="1"/>
  <c r="G326" i="1"/>
  <c r="D326" i="1"/>
  <c r="H325" i="1"/>
  <c r="G325" i="1"/>
  <c r="D325" i="1"/>
  <c r="H324" i="1"/>
  <c r="G324" i="1"/>
  <c r="D324" i="1"/>
  <c r="H323" i="1"/>
  <c r="G323" i="1"/>
  <c r="D323" i="1"/>
  <c r="H321" i="1"/>
  <c r="G321" i="1"/>
  <c r="D321" i="1"/>
  <c r="H320" i="1"/>
  <c r="G320" i="1"/>
  <c r="D320" i="1"/>
  <c r="H319" i="1"/>
  <c r="G319" i="1"/>
  <c r="D319" i="1"/>
  <c r="H318" i="1"/>
  <c r="G318" i="1"/>
  <c r="D318" i="1"/>
  <c r="H317" i="1"/>
  <c r="G317" i="1"/>
  <c r="D317" i="1"/>
  <c r="H316" i="1"/>
  <c r="G316" i="1"/>
  <c r="D316" i="1"/>
  <c r="H315" i="1"/>
  <c r="G315" i="1"/>
  <c r="D315" i="1"/>
  <c r="H314" i="1"/>
  <c r="G314" i="1"/>
  <c r="D314" i="1"/>
  <c r="F313" i="1"/>
  <c r="E313" i="1"/>
  <c r="C313" i="1"/>
  <c r="B313" i="1"/>
  <c r="H309" i="1"/>
  <c r="G309" i="1"/>
  <c r="D309" i="1"/>
  <c r="H308" i="1"/>
  <c r="G308" i="1"/>
  <c r="D308" i="1"/>
  <c r="F307" i="1"/>
  <c r="E307" i="1"/>
  <c r="C307" i="1"/>
  <c r="B307" i="1"/>
  <c r="H305" i="1"/>
  <c r="G305" i="1"/>
  <c r="D305" i="1"/>
  <c r="H303" i="1"/>
  <c r="G303" i="1"/>
  <c r="D303" i="1"/>
  <c r="F302" i="1"/>
  <c r="E302" i="1"/>
  <c r="C302" i="1"/>
  <c r="C310" i="1" s="1"/>
  <c r="C311" i="1" s="1"/>
  <c r="B302" i="1"/>
  <c r="H301" i="1"/>
  <c r="G301" i="1"/>
  <c r="D301" i="1"/>
  <c r="H300" i="1"/>
  <c r="G300" i="1"/>
  <c r="D300" i="1"/>
  <c r="H299" i="1"/>
  <c r="G299" i="1"/>
  <c r="D299" i="1"/>
  <c r="H295" i="1"/>
  <c r="G295" i="1"/>
  <c r="D295" i="1"/>
  <c r="H294" i="1"/>
  <c r="G294" i="1"/>
  <c r="D294" i="1"/>
  <c r="H293" i="1"/>
  <c r="G293" i="1"/>
  <c r="D293" i="1"/>
  <c r="H292" i="1"/>
  <c r="G292" i="1"/>
  <c r="D292" i="1"/>
  <c r="H291" i="1"/>
  <c r="G291" i="1"/>
  <c r="D291" i="1"/>
  <c r="H290" i="1"/>
  <c r="G290" i="1"/>
  <c r="D290" i="1"/>
  <c r="H286" i="1"/>
  <c r="G286" i="1"/>
  <c r="D286" i="1"/>
  <c r="H280" i="1"/>
  <c r="G280" i="1"/>
  <c r="D280" i="1"/>
  <c r="H279" i="1"/>
  <c r="G279" i="1"/>
  <c r="D279" i="1"/>
  <c r="H278" i="1"/>
  <c r="G278" i="1"/>
  <c r="D278" i="1"/>
  <c r="H277" i="1"/>
  <c r="G277" i="1"/>
  <c r="D277" i="1"/>
  <c r="H276" i="1"/>
  <c r="G276" i="1"/>
  <c r="D276" i="1"/>
  <c r="H274" i="1"/>
  <c r="G274" i="1"/>
  <c r="D274" i="1"/>
  <c r="H273" i="1"/>
  <c r="G273" i="1"/>
  <c r="D273" i="1"/>
  <c r="H272" i="1"/>
  <c r="G272" i="1"/>
  <c r="D272" i="1"/>
  <c r="F271" i="1"/>
  <c r="E271" i="1"/>
  <c r="C271" i="1"/>
  <c r="B271" i="1"/>
  <c r="H270" i="1"/>
  <c r="G270" i="1"/>
  <c r="D270" i="1"/>
  <c r="H269" i="1"/>
  <c r="G269" i="1"/>
  <c r="D269" i="1"/>
  <c r="H268" i="1"/>
  <c r="G268" i="1"/>
  <c r="D268" i="1"/>
  <c r="H267" i="1"/>
  <c r="G267" i="1"/>
  <c r="D267" i="1"/>
  <c r="H266" i="1"/>
  <c r="G266" i="1"/>
  <c r="D266" i="1"/>
  <c r="H265" i="1"/>
  <c r="G265" i="1"/>
  <c r="D265" i="1"/>
  <c r="H264" i="1"/>
  <c r="G264" i="1"/>
  <c r="D264" i="1"/>
  <c r="H262" i="1"/>
  <c r="G262" i="1"/>
  <c r="D262" i="1"/>
  <c r="H261" i="1"/>
  <c r="G261" i="1"/>
  <c r="D261" i="1"/>
  <c r="H260" i="1"/>
  <c r="G260" i="1"/>
  <c r="D260" i="1"/>
  <c r="H259" i="1"/>
  <c r="G259" i="1"/>
  <c r="D259" i="1"/>
  <c r="H258" i="1"/>
  <c r="G258" i="1"/>
  <c r="D258" i="1"/>
  <c r="H257" i="1"/>
  <c r="G257" i="1"/>
  <c r="D257" i="1"/>
  <c r="H256" i="1"/>
  <c r="G256" i="1"/>
  <c r="G254" i="1" s="1"/>
  <c r="D256" i="1"/>
  <c r="H255" i="1"/>
  <c r="G255" i="1"/>
  <c r="D255" i="1"/>
  <c r="F254" i="1"/>
  <c r="E254" i="1"/>
  <c r="E287" i="1" s="1"/>
  <c r="E288" i="1" s="1"/>
  <c r="C254" i="1"/>
  <c r="B254" i="1"/>
  <c r="B287" i="1" s="1"/>
  <c r="B288" i="1" s="1"/>
  <c r="H250" i="1"/>
  <c r="G250" i="1"/>
  <c r="D250" i="1"/>
  <c r="H244" i="1"/>
  <c r="G244" i="1"/>
  <c r="D244" i="1"/>
  <c r="H243" i="1"/>
  <c r="G243" i="1"/>
  <c r="D243" i="1"/>
  <c r="H242" i="1"/>
  <c r="G242" i="1"/>
  <c r="D242" i="1"/>
  <c r="H241" i="1"/>
  <c r="G241" i="1"/>
  <c r="D241" i="1"/>
  <c r="H240" i="1"/>
  <c r="G240" i="1"/>
  <c r="D240" i="1"/>
  <c r="H238" i="1"/>
  <c r="G238" i="1"/>
  <c r="D238" i="1"/>
  <c r="H237" i="1"/>
  <c r="G237" i="1"/>
  <c r="D237" i="1"/>
  <c r="H236" i="1"/>
  <c r="G236" i="1"/>
  <c r="D236" i="1"/>
  <c r="F235" i="1"/>
  <c r="E235" i="1"/>
  <c r="C235" i="1"/>
  <c r="B235" i="1"/>
  <c r="H234" i="1"/>
  <c r="G234" i="1"/>
  <c r="D234" i="1"/>
  <c r="H233" i="1"/>
  <c r="G233" i="1"/>
  <c r="D233" i="1"/>
  <c r="H232" i="1"/>
  <c r="G232" i="1"/>
  <c r="D232" i="1"/>
  <c r="H231" i="1"/>
  <c r="G231" i="1"/>
  <c r="D231" i="1"/>
  <c r="H230" i="1"/>
  <c r="G230" i="1"/>
  <c r="D230" i="1"/>
  <c r="H229" i="1"/>
  <c r="G229" i="1"/>
  <c r="D229" i="1"/>
  <c r="H228" i="1"/>
  <c r="G228" i="1"/>
  <c r="D228" i="1"/>
  <c r="H226" i="1"/>
  <c r="G226" i="1"/>
  <c r="D226" i="1"/>
  <c r="H225" i="1"/>
  <c r="G225" i="1"/>
  <c r="D225" i="1"/>
  <c r="H224" i="1"/>
  <c r="G224" i="1"/>
  <c r="D224" i="1"/>
  <c r="H223" i="1"/>
  <c r="G223" i="1"/>
  <c r="D223" i="1"/>
  <c r="H222" i="1"/>
  <c r="G222" i="1"/>
  <c r="D222" i="1"/>
  <c r="H221" i="1"/>
  <c r="G221" i="1"/>
  <c r="D221" i="1"/>
  <c r="H220" i="1"/>
  <c r="G220" i="1"/>
  <c r="D220" i="1"/>
  <c r="H219" i="1"/>
  <c r="G219" i="1"/>
  <c r="D219" i="1"/>
  <c r="F218" i="1"/>
  <c r="E218" i="1"/>
  <c r="C218" i="1"/>
  <c r="B218" i="1"/>
  <c r="H214" i="1"/>
  <c r="G214" i="1"/>
  <c r="D214" i="1"/>
  <c r="H213" i="1"/>
  <c r="G213" i="1"/>
  <c r="D213" i="1"/>
  <c r="F212" i="1"/>
  <c r="E212" i="1"/>
  <c r="C212" i="1"/>
  <c r="B212" i="1"/>
  <c r="H210" i="1"/>
  <c r="G210" i="1"/>
  <c r="D210" i="1"/>
  <c r="H208" i="1"/>
  <c r="G208" i="1"/>
  <c r="D208" i="1"/>
  <c r="F207" i="1"/>
  <c r="E207" i="1"/>
  <c r="C207" i="1"/>
  <c r="C215" i="1" s="1"/>
  <c r="C216" i="1" s="1"/>
  <c r="B207" i="1"/>
  <c r="H206" i="1"/>
  <c r="G206" i="1"/>
  <c r="D206" i="1"/>
  <c r="H205" i="1"/>
  <c r="G205" i="1"/>
  <c r="D205" i="1"/>
  <c r="H204" i="1"/>
  <c r="G204" i="1"/>
  <c r="D204" i="1"/>
  <c r="H200" i="1"/>
  <c r="G200" i="1"/>
  <c r="D200" i="1"/>
  <c r="H199" i="1"/>
  <c r="G199" i="1"/>
  <c r="D199" i="1"/>
  <c r="H198" i="1"/>
  <c r="G198" i="1"/>
  <c r="D198" i="1"/>
  <c r="H197" i="1"/>
  <c r="G197" i="1"/>
  <c r="D197" i="1"/>
  <c r="H196" i="1"/>
  <c r="G196" i="1"/>
  <c r="D196" i="1"/>
  <c r="H195" i="1"/>
  <c r="G195" i="1"/>
  <c r="D195" i="1"/>
  <c r="H191" i="1"/>
  <c r="G191" i="1"/>
  <c r="D191" i="1"/>
  <c r="H185" i="1"/>
  <c r="G185" i="1"/>
  <c r="D185" i="1"/>
  <c r="H184" i="1"/>
  <c r="G184" i="1"/>
  <c r="D184" i="1"/>
  <c r="H183" i="1"/>
  <c r="G183" i="1"/>
  <c r="D183" i="1"/>
  <c r="H182" i="1"/>
  <c r="G182" i="1"/>
  <c r="D182" i="1"/>
  <c r="H181" i="1"/>
  <c r="G181" i="1"/>
  <c r="D181" i="1"/>
  <c r="H179" i="1"/>
  <c r="G179" i="1"/>
  <c r="D179" i="1"/>
  <c r="H178" i="1"/>
  <c r="G178" i="1"/>
  <c r="D178" i="1"/>
  <c r="H177" i="1"/>
  <c r="G177" i="1"/>
  <c r="D177" i="1"/>
  <c r="F176" i="1"/>
  <c r="E176" i="1"/>
  <c r="C176" i="1"/>
  <c r="B176" i="1"/>
  <c r="H175" i="1"/>
  <c r="G175" i="1"/>
  <c r="D175" i="1"/>
  <c r="H174" i="1"/>
  <c r="G174" i="1"/>
  <c r="D174" i="1"/>
  <c r="H173" i="1"/>
  <c r="G173" i="1"/>
  <c r="D173" i="1"/>
  <c r="H172" i="1"/>
  <c r="G172" i="1"/>
  <c r="D172" i="1"/>
  <c r="H171" i="1"/>
  <c r="G171" i="1"/>
  <c r="D171" i="1"/>
  <c r="H170" i="1"/>
  <c r="G170" i="1"/>
  <c r="D170" i="1"/>
  <c r="H169" i="1"/>
  <c r="G169" i="1"/>
  <c r="D169" i="1"/>
  <c r="H167" i="1"/>
  <c r="G167" i="1"/>
  <c r="D167" i="1"/>
  <c r="H166" i="1"/>
  <c r="G166" i="1"/>
  <c r="D166" i="1"/>
  <c r="H165" i="1"/>
  <c r="G165" i="1"/>
  <c r="D165" i="1"/>
  <c r="H164" i="1"/>
  <c r="G164" i="1"/>
  <c r="D164" i="1"/>
  <c r="H163" i="1"/>
  <c r="G163" i="1"/>
  <c r="D163" i="1"/>
  <c r="H162" i="1"/>
  <c r="G162" i="1"/>
  <c r="D162" i="1"/>
  <c r="H161" i="1"/>
  <c r="G161" i="1"/>
  <c r="D161" i="1"/>
  <c r="H160" i="1"/>
  <c r="G160" i="1"/>
  <c r="D160" i="1"/>
  <c r="F159" i="1"/>
  <c r="F192" i="1" s="1"/>
  <c r="F193" i="1" s="1"/>
  <c r="E159" i="1"/>
  <c r="C159" i="1"/>
  <c r="C192" i="1" s="1"/>
  <c r="C193" i="1" s="1"/>
  <c r="B159" i="1"/>
  <c r="H155" i="1"/>
  <c r="G155" i="1"/>
  <c r="D155" i="1"/>
  <c r="H149" i="1"/>
  <c r="G149" i="1"/>
  <c r="D149" i="1"/>
  <c r="H148" i="1"/>
  <c r="G148" i="1"/>
  <c r="D148" i="1"/>
  <c r="H147" i="1"/>
  <c r="G147" i="1"/>
  <c r="D147" i="1"/>
  <c r="H146" i="1"/>
  <c r="G146" i="1"/>
  <c r="D146" i="1"/>
  <c r="H145" i="1"/>
  <c r="G145" i="1"/>
  <c r="D145" i="1"/>
  <c r="H143" i="1"/>
  <c r="G143" i="1"/>
  <c r="D143" i="1"/>
  <c r="H142" i="1"/>
  <c r="G142" i="1"/>
  <c r="D142" i="1"/>
  <c r="H141" i="1"/>
  <c r="H140" i="1" s="1"/>
  <c r="G141" i="1"/>
  <c r="D141" i="1"/>
  <c r="F140" i="1"/>
  <c r="E140" i="1"/>
  <c r="C140" i="1"/>
  <c r="B140" i="1"/>
  <c r="H139" i="1"/>
  <c r="G139" i="1"/>
  <c r="D139" i="1"/>
  <c r="H138" i="1"/>
  <c r="G138" i="1"/>
  <c r="D138" i="1"/>
  <c r="H137" i="1"/>
  <c r="G137" i="1"/>
  <c r="D137" i="1"/>
  <c r="H136" i="1"/>
  <c r="G136" i="1"/>
  <c r="D136" i="1"/>
  <c r="H135" i="1"/>
  <c r="G135" i="1"/>
  <c r="D135" i="1"/>
  <c r="H134" i="1"/>
  <c r="G134" i="1"/>
  <c r="D134" i="1"/>
  <c r="H133" i="1"/>
  <c r="G133" i="1"/>
  <c r="D133" i="1"/>
  <c r="H131" i="1"/>
  <c r="G131" i="1"/>
  <c r="D131" i="1"/>
  <c r="H130" i="1"/>
  <c r="G130" i="1"/>
  <c r="D130" i="1"/>
  <c r="H129" i="1"/>
  <c r="G129" i="1"/>
  <c r="D129" i="1"/>
  <c r="H128" i="1"/>
  <c r="G128" i="1"/>
  <c r="D128" i="1"/>
  <c r="H127" i="1"/>
  <c r="G127" i="1"/>
  <c r="D127" i="1"/>
  <c r="H126" i="1"/>
  <c r="G126" i="1"/>
  <c r="D126" i="1"/>
  <c r="H125" i="1"/>
  <c r="G125" i="1"/>
  <c r="D125" i="1"/>
  <c r="H124" i="1"/>
  <c r="G124" i="1"/>
  <c r="D124" i="1"/>
  <c r="F123" i="1"/>
  <c r="E123" i="1"/>
  <c r="C123" i="1"/>
  <c r="B123" i="1"/>
  <c r="H119" i="1"/>
  <c r="G119" i="1"/>
  <c r="D119" i="1"/>
  <c r="H118" i="1"/>
  <c r="G118" i="1"/>
  <c r="D118" i="1"/>
  <c r="F117" i="1"/>
  <c r="E117" i="1"/>
  <c r="C117" i="1"/>
  <c r="B117" i="1"/>
  <c r="H115" i="1"/>
  <c r="G115" i="1"/>
  <c r="D115" i="1"/>
  <c r="D112" i="1" s="1"/>
  <c r="H113" i="1"/>
  <c r="G113" i="1"/>
  <c r="G112" i="1" s="1"/>
  <c r="D113" i="1"/>
  <c r="H112" i="1"/>
  <c r="F112" i="1"/>
  <c r="E112" i="1"/>
  <c r="E120" i="1" s="1"/>
  <c r="E121" i="1" s="1"/>
  <c r="C112" i="1"/>
  <c r="B112" i="1"/>
  <c r="B120" i="1" s="1"/>
  <c r="B121" i="1" s="1"/>
  <c r="H111" i="1"/>
  <c r="G111" i="1"/>
  <c r="D111" i="1"/>
  <c r="H110" i="1"/>
  <c r="G110" i="1"/>
  <c r="D110" i="1"/>
  <c r="H109" i="1"/>
  <c r="G109" i="1"/>
  <c r="D109" i="1"/>
  <c r="H105" i="1"/>
  <c r="G105" i="1"/>
  <c r="D105" i="1"/>
  <c r="H104" i="1"/>
  <c r="G104" i="1"/>
  <c r="D104" i="1"/>
  <c r="H103" i="1"/>
  <c r="G103" i="1"/>
  <c r="D103" i="1"/>
  <c r="H102" i="1"/>
  <c r="G102" i="1"/>
  <c r="D102" i="1"/>
  <c r="H101" i="1"/>
  <c r="G101" i="1"/>
  <c r="D101" i="1"/>
  <c r="H100" i="1"/>
  <c r="G100" i="1"/>
  <c r="D100" i="1"/>
  <c r="H96" i="1"/>
  <c r="G96" i="1"/>
  <c r="D96" i="1"/>
  <c r="H90" i="1"/>
  <c r="G90" i="1"/>
  <c r="D90" i="1"/>
  <c r="H89" i="1"/>
  <c r="G89" i="1"/>
  <c r="D89" i="1"/>
  <c r="H88" i="1"/>
  <c r="G88" i="1"/>
  <c r="D88" i="1"/>
  <c r="H87" i="1"/>
  <c r="G87" i="1"/>
  <c r="D87" i="1"/>
  <c r="H86" i="1"/>
  <c r="G86" i="1"/>
  <c r="D86" i="1"/>
  <c r="H84" i="1"/>
  <c r="G84" i="1"/>
  <c r="D84" i="1"/>
  <c r="H83" i="1"/>
  <c r="G83" i="1"/>
  <c r="D83" i="1"/>
  <c r="H82" i="1"/>
  <c r="H81" i="1" s="1"/>
  <c r="G82" i="1"/>
  <c r="D82" i="1"/>
  <c r="F81" i="1"/>
  <c r="E81" i="1"/>
  <c r="C81" i="1"/>
  <c r="B81" i="1"/>
  <c r="H80" i="1"/>
  <c r="G80" i="1"/>
  <c r="D80" i="1"/>
  <c r="H79" i="1"/>
  <c r="G79" i="1"/>
  <c r="D79" i="1"/>
  <c r="H78" i="1"/>
  <c r="G78" i="1"/>
  <c r="D78" i="1"/>
  <c r="H77" i="1"/>
  <c r="G77" i="1"/>
  <c r="D77" i="1"/>
  <c r="H76" i="1"/>
  <c r="G76" i="1"/>
  <c r="D76" i="1"/>
  <c r="H75" i="1"/>
  <c r="G75" i="1"/>
  <c r="D75" i="1"/>
  <c r="H74" i="1"/>
  <c r="G74" i="1"/>
  <c r="D74" i="1"/>
  <c r="H72" i="1"/>
  <c r="G72" i="1"/>
  <c r="D72" i="1"/>
  <c r="H71" i="1"/>
  <c r="G71" i="1"/>
  <c r="D71" i="1"/>
  <c r="H70" i="1"/>
  <c r="G70" i="1"/>
  <c r="D70" i="1"/>
  <c r="H69" i="1"/>
  <c r="G69" i="1"/>
  <c r="D69" i="1"/>
  <c r="H68" i="1"/>
  <c r="G68" i="1"/>
  <c r="D68" i="1"/>
  <c r="H67" i="1"/>
  <c r="G67" i="1"/>
  <c r="D67" i="1"/>
  <c r="H66" i="1"/>
  <c r="G66" i="1"/>
  <c r="D66" i="1"/>
  <c r="H65" i="1"/>
  <c r="G65" i="1"/>
  <c r="D65" i="1"/>
  <c r="F64" i="1"/>
  <c r="E64" i="1"/>
  <c r="C64" i="1"/>
  <c r="B64" i="1"/>
  <c r="H60" i="1"/>
  <c r="G60" i="1"/>
  <c r="D60" i="1"/>
  <c r="H54" i="1"/>
  <c r="G54" i="1"/>
  <c r="D54" i="1"/>
  <c r="H53" i="1"/>
  <c r="G53" i="1"/>
  <c r="D53" i="1"/>
  <c r="H52" i="1"/>
  <c r="G52" i="1"/>
  <c r="D52" i="1"/>
  <c r="H51" i="1"/>
  <c r="G51" i="1"/>
  <c r="D51" i="1"/>
  <c r="H50" i="1"/>
  <c r="G50" i="1"/>
  <c r="D50" i="1"/>
  <c r="H48" i="1"/>
  <c r="G48" i="1"/>
  <c r="D48" i="1"/>
  <c r="H47" i="1"/>
  <c r="G47" i="1"/>
  <c r="D47" i="1"/>
  <c r="H46" i="1"/>
  <c r="H45" i="1" s="1"/>
  <c r="G46" i="1"/>
  <c r="D46" i="1"/>
  <c r="F45" i="1"/>
  <c r="E45" i="1"/>
  <c r="C45" i="1"/>
  <c r="B45" i="1"/>
  <c r="H44" i="1"/>
  <c r="G44" i="1"/>
  <c r="D44" i="1"/>
  <c r="H43" i="1"/>
  <c r="G43" i="1"/>
  <c r="D43" i="1"/>
  <c r="H42" i="1"/>
  <c r="G42" i="1"/>
  <c r="D42" i="1"/>
  <c r="H41" i="1"/>
  <c r="G41" i="1"/>
  <c r="D41" i="1"/>
  <c r="H40" i="1"/>
  <c r="G40" i="1"/>
  <c r="D40" i="1"/>
  <c r="H39" i="1"/>
  <c r="G39" i="1"/>
  <c r="D39" i="1"/>
  <c r="H38" i="1"/>
  <c r="G38" i="1"/>
  <c r="D38" i="1"/>
  <c r="H36" i="1"/>
  <c r="G36" i="1"/>
  <c r="D36" i="1"/>
  <c r="H35" i="1"/>
  <c r="G35" i="1"/>
  <c r="D35" i="1"/>
  <c r="H34" i="1"/>
  <c r="G34" i="1"/>
  <c r="D34" i="1"/>
  <c r="H33" i="1"/>
  <c r="G33" i="1"/>
  <c r="D33" i="1"/>
  <c r="H32" i="1"/>
  <c r="G32" i="1"/>
  <c r="D32" i="1"/>
  <c r="H31" i="1"/>
  <c r="G31" i="1"/>
  <c r="D31" i="1"/>
  <c r="H30" i="1"/>
  <c r="G30" i="1"/>
  <c r="D30" i="1"/>
  <c r="H29" i="1"/>
  <c r="G29" i="1"/>
  <c r="D29" i="1"/>
  <c r="F28" i="1"/>
  <c r="F61" i="1" s="1"/>
  <c r="F62" i="1" s="1"/>
  <c r="E28" i="1"/>
  <c r="C28" i="1"/>
  <c r="C61" i="1" s="1"/>
  <c r="C62" i="1" s="1"/>
  <c r="B28" i="1"/>
  <c r="H24" i="1"/>
  <c r="G24" i="1"/>
  <c r="D24" i="1"/>
  <c r="H23" i="1"/>
  <c r="G23" i="1"/>
  <c r="G22" i="1" s="1"/>
  <c r="D23" i="1"/>
  <c r="F22" i="1"/>
  <c r="E22" i="1"/>
  <c r="C22" i="1"/>
  <c r="B22" i="1"/>
  <c r="H20" i="1"/>
  <c r="G20" i="1"/>
  <c r="D20" i="1"/>
  <c r="H18" i="1"/>
  <c r="G18" i="1"/>
  <c r="D18" i="1"/>
  <c r="D17" i="1" s="1"/>
  <c r="F17" i="1"/>
  <c r="E17" i="1"/>
  <c r="C17" i="1"/>
  <c r="C25" i="1" s="1"/>
  <c r="C26" i="1" s="1"/>
  <c r="B17" i="1"/>
  <c r="H16" i="1"/>
  <c r="G16" i="1"/>
  <c r="D16" i="1"/>
  <c r="H15" i="1"/>
  <c r="G15" i="1"/>
  <c r="D15" i="1"/>
  <c r="H14" i="1"/>
  <c r="G14" i="1"/>
  <c r="D14" i="1"/>
  <c r="G366" i="1" l="1"/>
  <c r="H17" i="1"/>
  <c r="G176" i="1"/>
  <c r="E215" i="1"/>
  <c r="E216" i="1" s="1"/>
  <c r="G442" i="3"/>
  <c r="G443" i="3" s="1"/>
  <c r="F25" i="1"/>
  <c r="F26" i="1" s="1"/>
  <c r="G349" i="1"/>
  <c r="G393" i="2"/>
  <c r="H108" i="2"/>
  <c r="D486" i="5"/>
  <c r="G348" i="3"/>
  <c r="G392" i="3"/>
  <c r="H253" i="3"/>
  <c r="H297" i="3"/>
  <c r="H63" i="3"/>
  <c r="H107" i="3"/>
  <c r="F406" i="3"/>
  <c r="F407" i="3" s="1"/>
  <c r="H406" i="3"/>
  <c r="H407" i="3" s="1"/>
  <c r="G158" i="3"/>
  <c r="G202" i="3"/>
  <c r="D406" i="3"/>
  <c r="D407" i="3" s="1"/>
  <c r="D297" i="3"/>
  <c r="G478" i="3"/>
  <c r="G479" i="3" s="1"/>
  <c r="F478" i="3"/>
  <c r="F479" i="3" s="1"/>
  <c r="D478" i="3"/>
  <c r="D479" i="3" s="1"/>
  <c r="D487" i="3"/>
  <c r="G107" i="3"/>
  <c r="E478" i="3"/>
  <c r="E479" i="3" s="1"/>
  <c r="H478" i="3"/>
  <c r="H479" i="3" s="1"/>
  <c r="C478" i="3"/>
  <c r="C479" i="3" s="1"/>
  <c r="H487" i="3"/>
  <c r="G487" i="3"/>
  <c r="G406" i="3"/>
  <c r="G407" i="3" s="1"/>
  <c r="G297" i="3"/>
  <c r="G64" i="2"/>
  <c r="G108" i="2"/>
  <c r="H488" i="2"/>
  <c r="H194" i="2"/>
  <c r="H195" i="2" s="1"/>
  <c r="H158" i="2"/>
  <c r="D194" i="2"/>
  <c r="D195" i="2" s="1"/>
  <c r="D158" i="2"/>
  <c r="G488" i="2"/>
  <c r="G407" i="2"/>
  <c r="G408" i="2" s="1"/>
  <c r="D488" i="2"/>
  <c r="D407" i="2"/>
  <c r="D408" i="2" s="1"/>
  <c r="G382" i="1"/>
  <c r="G383" i="1" s="1"/>
  <c r="E61" i="1"/>
  <c r="E62" i="1" s="1"/>
  <c r="H28" i="1"/>
  <c r="B97" i="1"/>
  <c r="B98" i="1" s="1"/>
  <c r="D64" i="1"/>
  <c r="H64" i="1"/>
  <c r="H97" i="1" s="1"/>
  <c r="H98" i="1" s="1"/>
  <c r="B156" i="1"/>
  <c r="B157" i="1" s="1"/>
  <c r="D123" i="1"/>
  <c r="H123" i="1"/>
  <c r="B192" i="1"/>
  <c r="B193" i="1" s="1"/>
  <c r="E192" i="1"/>
  <c r="E193" i="1" s="1"/>
  <c r="G159" i="1"/>
  <c r="G192" i="1" s="1"/>
  <c r="G193" i="1" s="1"/>
  <c r="C287" i="1"/>
  <c r="C288" i="1" s="1"/>
  <c r="F287" i="1"/>
  <c r="F288" i="1" s="1"/>
  <c r="G271" i="1"/>
  <c r="G287" i="1" s="1"/>
  <c r="G288" i="1" s="1"/>
  <c r="D307" i="1"/>
  <c r="H307" i="1"/>
  <c r="B346" i="1"/>
  <c r="B347" i="1" s="1"/>
  <c r="E346" i="1"/>
  <c r="E347" i="1" s="1"/>
  <c r="D313" i="1"/>
  <c r="H313" i="1"/>
  <c r="G313" i="1"/>
  <c r="F397" i="1"/>
  <c r="G400" i="1"/>
  <c r="D400" i="1"/>
  <c r="H61" i="1"/>
  <c r="H62" i="1" s="1"/>
  <c r="B25" i="1"/>
  <c r="B26" i="1" s="1"/>
  <c r="G28" i="1"/>
  <c r="D28" i="1"/>
  <c r="G45" i="1"/>
  <c r="D45" i="1"/>
  <c r="F97" i="1"/>
  <c r="F98" i="1" s="1"/>
  <c r="G81" i="1"/>
  <c r="D81" i="1"/>
  <c r="D97" i="1" s="1"/>
  <c r="D98" i="1" s="1"/>
  <c r="C120" i="1"/>
  <c r="C121" i="1" s="1"/>
  <c r="D117" i="1"/>
  <c r="H117" i="1"/>
  <c r="H120" i="1" s="1"/>
  <c r="H121" i="1" s="1"/>
  <c r="G117" i="1"/>
  <c r="F156" i="1"/>
  <c r="F157" i="1" s="1"/>
  <c r="G140" i="1"/>
  <c r="D140" i="1"/>
  <c r="D156" i="1" s="1"/>
  <c r="D207" i="1"/>
  <c r="H207" i="1"/>
  <c r="G207" i="1"/>
  <c r="D212" i="1"/>
  <c r="H212" i="1"/>
  <c r="B251" i="1"/>
  <c r="B252" i="1" s="1"/>
  <c r="E251" i="1"/>
  <c r="E252" i="1" s="1"/>
  <c r="D218" i="1"/>
  <c r="H218" i="1"/>
  <c r="G218" i="1"/>
  <c r="E310" i="1"/>
  <c r="E311" i="1" s="1"/>
  <c r="D302" i="1"/>
  <c r="D310" i="1" s="1"/>
  <c r="D311" i="1" s="1"/>
  <c r="H302" i="1"/>
  <c r="G302" i="1"/>
  <c r="E397" i="1"/>
  <c r="D409" i="1"/>
  <c r="D408" i="1" s="1"/>
  <c r="C408" i="1"/>
  <c r="B425" i="1"/>
  <c r="D445" i="1"/>
  <c r="D444" i="1" s="1"/>
  <c r="C444" i="1"/>
  <c r="E461" i="1"/>
  <c r="E477" i="1" s="1"/>
  <c r="E478" i="1" s="1"/>
  <c r="E25" i="1"/>
  <c r="E26" i="1" s="1"/>
  <c r="G17" i="1"/>
  <c r="D22" i="1"/>
  <c r="D25" i="1" s="1"/>
  <c r="D26" i="1" s="1"/>
  <c r="H22" i="1"/>
  <c r="B61" i="1"/>
  <c r="B62" i="1" s="1"/>
  <c r="H156" i="1"/>
  <c r="H157" i="1" s="1"/>
  <c r="D397" i="1"/>
  <c r="H400" i="1"/>
  <c r="H402" i="1"/>
  <c r="H427" i="1"/>
  <c r="H425" i="1" s="1"/>
  <c r="F425" i="1"/>
  <c r="H461" i="1"/>
  <c r="C97" i="1"/>
  <c r="C98" i="1" s="1"/>
  <c r="E97" i="1"/>
  <c r="E98" i="1" s="1"/>
  <c r="G64" i="1"/>
  <c r="D120" i="1"/>
  <c r="D121" i="1" s="1"/>
  <c r="F120" i="1"/>
  <c r="F121" i="1" s="1"/>
  <c r="C156" i="1"/>
  <c r="C157" i="1" s="1"/>
  <c r="E156" i="1"/>
  <c r="E157" i="1" s="1"/>
  <c r="G123" i="1"/>
  <c r="G156" i="1" s="1"/>
  <c r="G157" i="1" s="1"/>
  <c r="D159" i="1"/>
  <c r="H159" i="1"/>
  <c r="D176" i="1"/>
  <c r="H176" i="1"/>
  <c r="F215" i="1"/>
  <c r="F216" i="1" s="1"/>
  <c r="G212" i="1"/>
  <c r="G215" i="1" s="1"/>
  <c r="G216" i="1" s="1"/>
  <c r="C251" i="1"/>
  <c r="C252" i="1" s="1"/>
  <c r="F251" i="1"/>
  <c r="F252" i="1" s="1"/>
  <c r="D235" i="1"/>
  <c r="H235" i="1"/>
  <c r="H251" i="1" s="1"/>
  <c r="G235" i="1"/>
  <c r="D254" i="1"/>
  <c r="H254" i="1"/>
  <c r="D271" i="1"/>
  <c r="H271" i="1"/>
  <c r="F310" i="1"/>
  <c r="F311" i="1" s="1"/>
  <c r="G307" i="1"/>
  <c r="C346" i="1"/>
  <c r="C347" i="1" s="1"/>
  <c r="F346" i="1"/>
  <c r="F347" i="1" s="1"/>
  <c r="D330" i="1"/>
  <c r="D346" i="1" s="1"/>
  <c r="H330" i="1"/>
  <c r="H346" i="1" s="1"/>
  <c r="G330" i="1"/>
  <c r="G346" i="1" s="1"/>
  <c r="G347" i="1" s="1"/>
  <c r="D349" i="1"/>
  <c r="H349" i="1"/>
  <c r="D366" i="1"/>
  <c r="H366" i="1"/>
  <c r="B405" i="1"/>
  <c r="B406" i="1" s="1"/>
  <c r="F405" i="1"/>
  <c r="F406" i="1" s="1"/>
  <c r="G398" i="1"/>
  <c r="E402" i="1"/>
  <c r="E405" i="1" s="1"/>
  <c r="E406" i="1" s="1"/>
  <c r="G408" i="1"/>
  <c r="G444" i="1"/>
  <c r="H25" i="1"/>
  <c r="H26" i="1" s="1"/>
  <c r="H215" i="1"/>
  <c r="H216" i="1" s="1"/>
  <c r="H310" i="1"/>
  <c r="H311" i="1" s="1"/>
  <c r="G310" i="1"/>
  <c r="G311" i="1" s="1"/>
  <c r="G395" i="1"/>
  <c r="G403" i="1"/>
  <c r="G402" i="1" s="1"/>
  <c r="H408" i="1"/>
  <c r="G412" i="1"/>
  <c r="G466" i="1"/>
  <c r="G461" i="1" s="1"/>
  <c r="G25" i="1"/>
  <c r="G26" i="1" s="1"/>
  <c r="G120" i="1"/>
  <c r="G121" i="1" s="1"/>
  <c r="B215" i="1"/>
  <c r="B216" i="1" s="1"/>
  <c r="B310" i="1"/>
  <c r="B311" i="1" s="1"/>
  <c r="H394" i="1"/>
  <c r="H398" i="1"/>
  <c r="D403" i="1"/>
  <c r="D402" i="1" s="1"/>
  <c r="D405" i="1" s="1"/>
  <c r="D406" i="1" s="1"/>
  <c r="C402" i="1"/>
  <c r="C405" i="1" s="1"/>
  <c r="C406" i="1" s="1"/>
  <c r="B408" i="1"/>
  <c r="F408" i="1"/>
  <c r="F441" i="1" s="1"/>
  <c r="F442" i="1" s="1"/>
  <c r="E425" i="1"/>
  <c r="E441" i="1" s="1"/>
  <c r="E442" i="1" s="1"/>
  <c r="G426" i="1"/>
  <c r="G425" i="1" s="1"/>
  <c r="H444" i="1"/>
  <c r="C461" i="1"/>
  <c r="D426" i="1"/>
  <c r="D425" i="1" s="1"/>
  <c r="C425" i="1"/>
  <c r="C441" i="1" s="1"/>
  <c r="C442" i="1" s="1"/>
  <c r="B444" i="1"/>
  <c r="F444" i="1"/>
  <c r="B461" i="1"/>
  <c r="D461" i="1"/>
  <c r="F461" i="1"/>
  <c r="G251" i="1" l="1"/>
  <c r="G252" i="1" s="1"/>
  <c r="D215" i="1"/>
  <c r="D216" i="1" s="1"/>
  <c r="D159" i="2"/>
  <c r="D203" i="2"/>
  <c r="H159" i="2"/>
  <c r="H203" i="2"/>
  <c r="B477" i="1"/>
  <c r="B478" i="1" s="1"/>
  <c r="F477" i="1"/>
  <c r="F478" i="1" s="1"/>
  <c r="C477" i="1"/>
  <c r="C478" i="1" s="1"/>
  <c r="H201" i="1"/>
  <c r="G397" i="1"/>
  <c r="D251" i="1"/>
  <c r="D252" i="1" s="1"/>
  <c r="D157" i="1"/>
  <c r="D201" i="1"/>
  <c r="H347" i="1"/>
  <c r="H391" i="1"/>
  <c r="G405" i="1"/>
  <c r="G406" i="1" s="1"/>
  <c r="D61" i="1"/>
  <c r="G477" i="1"/>
  <c r="G478" i="1" s="1"/>
  <c r="G97" i="1"/>
  <c r="G98" i="1" s="1"/>
  <c r="G61" i="1"/>
  <c r="H106" i="1"/>
  <c r="D296" i="1"/>
  <c r="D347" i="1"/>
  <c r="D391" i="1"/>
  <c r="H252" i="1"/>
  <c r="H296" i="1"/>
  <c r="H382" i="1"/>
  <c r="H383" i="1" s="1"/>
  <c r="D287" i="1"/>
  <c r="D288" i="1" s="1"/>
  <c r="H192" i="1"/>
  <c r="H193" i="1" s="1"/>
  <c r="G201" i="1"/>
  <c r="H477" i="1"/>
  <c r="H478" i="1" s="1"/>
  <c r="G441" i="1"/>
  <c r="G442" i="1" s="1"/>
  <c r="B441" i="1"/>
  <c r="B442" i="1" s="1"/>
  <c r="H397" i="1"/>
  <c r="H405" i="1" s="1"/>
  <c r="H406" i="1" s="1"/>
  <c r="H441" i="1"/>
  <c r="H442" i="1" s="1"/>
  <c r="D382" i="1"/>
  <c r="D383" i="1" s="1"/>
  <c r="H287" i="1"/>
  <c r="H288" i="1" s="1"/>
  <c r="D192" i="1"/>
  <c r="D193" i="1" s="1"/>
  <c r="G296" i="1"/>
  <c r="D477" i="1"/>
  <c r="D478" i="1" s="1"/>
  <c r="D441" i="1"/>
  <c r="D442" i="1" s="1"/>
  <c r="G486" i="1"/>
  <c r="G391" i="1"/>
  <c r="D486" i="1" l="1"/>
  <c r="G62" i="1"/>
  <c r="G106" i="1"/>
  <c r="D62" i="1"/>
  <c r="D106" i="1"/>
  <c r="H486" i="1"/>
</calcChain>
</file>

<file path=xl/sharedStrings.xml><?xml version="1.0" encoding="utf-8"?>
<sst xmlns="http://schemas.openxmlformats.org/spreadsheetml/2006/main" count="2802" uniqueCount="96">
  <si>
    <t xml:space="preserve">                                          Сведения об особо охраняемых природных территориях</t>
  </si>
  <si>
    <t xml:space="preserve">                                                       и особо защитных участках леса</t>
  </si>
  <si>
    <t>ГЛХУ "Белыничский л-з"</t>
  </si>
  <si>
    <t>Наименование территории</t>
  </si>
  <si>
    <t>Общая площадь, га</t>
  </si>
  <si>
    <t>Покрытые лесом земли, га</t>
  </si>
  <si>
    <t>из них исключен-ные из расчета главного пользова-ния</t>
  </si>
  <si>
    <r>
      <t>Запас, тыс. м</t>
    </r>
    <r>
      <rPr>
        <vertAlign val="superscript"/>
        <sz val="10"/>
        <rFont val="Arial CYR"/>
        <family val="2"/>
        <charset val="204"/>
      </rPr>
      <t>3</t>
    </r>
  </si>
  <si>
    <t>всего</t>
  </si>
  <si>
    <t>в том числе спелых и перестой-ных</t>
  </si>
  <si>
    <t>всего исключен-ные из расчета главного пользова-ния</t>
  </si>
  <si>
    <t>из них спелые и перестой-ные</t>
  </si>
  <si>
    <t>Белыничский</t>
  </si>
  <si>
    <t>1. Особо охраняемые природные территории</t>
  </si>
  <si>
    <t>1. Заповедники</t>
  </si>
  <si>
    <t>2. Национальные парки</t>
  </si>
  <si>
    <t>в том числе заповедная зона</t>
  </si>
  <si>
    <t>3. Заказники:</t>
  </si>
  <si>
    <t>республиканского значения</t>
  </si>
  <si>
    <t>из них: возможные для эксплуатации</t>
  </si>
  <si>
    <t>х</t>
  </si>
  <si>
    <t>местного значения</t>
  </si>
  <si>
    <t xml:space="preserve">4. Памятники природы: </t>
  </si>
  <si>
    <t>Итого</t>
  </si>
  <si>
    <t xml:space="preserve">Процент особо охраняемых природных территорий </t>
  </si>
  <si>
    <t>2. Особо защитные участки леса (далее - ОЗУ)</t>
  </si>
  <si>
    <t>5. Участки леса с наличием редких и находящихся под угрозой исчезновения диких животных и дикорастущих растений:</t>
  </si>
  <si>
    <t>животных</t>
  </si>
  <si>
    <t>птиц</t>
  </si>
  <si>
    <t>растений</t>
  </si>
  <si>
    <t>6. Участки леса с наличием реликтовых и интродуцированных пород</t>
  </si>
  <si>
    <t>7. Участки леса вокруг глухариных токов</t>
  </si>
  <si>
    <t>8. Полосы леса вокруг санаториев, домов отдыха, пансионатов, лагерей отдыха, туристических баз и других лечебных, санаторно-курортных, оздоровительных организаций</t>
  </si>
  <si>
    <t>9. Полосы леса вокруг населенных пунктов и территорий садоводческих товариществ</t>
  </si>
  <si>
    <t>10. Памятники природы местного значения</t>
  </si>
  <si>
    <t>11. Прибрежные полосы леса</t>
  </si>
  <si>
    <t>12. Особо охраняемые части заказников</t>
  </si>
  <si>
    <t>13. Участки леса в оврагах и (или) балках, а также примыкающие к ним</t>
  </si>
  <si>
    <t>14. Участки леса в рекультивированных карьерах, а также примыкающие к ним</t>
  </si>
  <si>
    <t>15. Участки леса на крутых склонах</t>
  </si>
  <si>
    <t>16. Участки леса на легко размываемых и развеваемых землях (песках, торфяниках)</t>
  </si>
  <si>
    <t>17.Полосы леса, примыкающие к железнодорожным линиям  и республиканским  автомобильным дорогам</t>
  </si>
  <si>
    <t xml:space="preserve">18. Участки леса в поймах рек </t>
  </si>
  <si>
    <t>19. Участки леса, имеющие специальное назначение:</t>
  </si>
  <si>
    <t>эталонные насаждения</t>
  </si>
  <si>
    <t>плюсовые насаждения</t>
  </si>
  <si>
    <t>постоянные лесосеменные участки</t>
  </si>
  <si>
    <t>участки мониторинга лесов</t>
  </si>
  <si>
    <t>постоянные пробные площади</t>
  </si>
  <si>
    <t>участки насаждений-медоносов (липы)</t>
  </si>
  <si>
    <t>20. Участки леса генетических резерватов, научного и историко-культурного значения</t>
  </si>
  <si>
    <t>21. Участки леса в противоэрозионных лесах</t>
  </si>
  <si>
    <t>22. Участки леса в болотных лесах</t>
  </si>
  <si>
    <t>23. Иные виды ОЗУ</t>
  </si>
  <si>
    <t>Итого ОЗУ</t>
  </si>
  <si>
    <t>Процент особо защитных участков леса</t>
  </si>
  <si>
    <t xml:space="preserve">В том числе ОЗУ по II группе лесов </t>
  </si>
  <si>
    <t>2.5. Участки леса с наличием редких и находящихся под угрозой исчезновения диких животных и дикорастущих растений:</t>
  </si>
  <si>
    <t>2.6. Участки леса с наличием реликтовых и интродуцированных пород</t>
  </si>
  <si>
    <t>2.7. Участки леса вокруг глухариных токов</t>
  </si>
  <si>
    <t>2.8. Полосы леса вокруг санаториев, домов отдыха, пансионатов, лагерей отдыха, туристических баз и других лечебных, санаторно-курортных, оздоровительных организаций</t>
  </si>
  <si>
    <t>2.9. Полосы леса вокруг населенных пунктов и территорий садоводческих товариществ</t>
  </si>
  <si>
    <t>2.10. Памятники природы местного значения</t>
  </si>
  <si>
    <t>2.11. Прибрежные полосы леса</t>
  </si>
  <si>
    <t>2.12. Особо охраняемые части заказников</t>
  </si>
  <si>
    <t>2.13. Участки леса в оврагах и (или) балках, а также примыкающие к ним</t>
  </si>
  <si>
    <t>2.14. Участки леса в рекультивированных карьерах, а также примыкающие к ним</t>
  </si>
  <si>
    <t>2.15. Участки леса на крутых склонах</t>
  </si>
  <si>
    <t>2.16. Участки леса на легко размываемых и развеваемых землях (песках, торфяниках)</t>
  </si>
  <si>
    <t>2.17. Полосы леса, примыкающие к железнодорожным линиям  и республиканским  автомобильным дорогам</t>
  </si>
  <si>
    <t xml:space="preserve">2.18. Участки леса в поймах рек </t>
  </si>
  <si>
    <t>2.19. Участки леса, имеющие специальное назначение:</t>
  </si>
  <si>
    <t>2.20. Участки леса генетических резерватов, научного и историко-культурного значения</t>
  </si>
  <si>
    <t>2.21.Участки леса в противоэрозионных лесах</t>
  </si>
  <si>
    <t>2.22. Участки леса в болотных лесах</t>
  </si>
  <si>
    <t>2.23. Иные виды ОЗУ</t>
  </si>
  <si>
    <t>Итого ОЗУ по II группе лесов</t>
  </si>
  <si>
    <t>Кроме того исключены из расчёта рубок главного пользования всего:</t>
  </si>
  <si>
    <t>24. Леса 1-го и 2-го поясов зон санитарной охраны источников водоснабжения</t>
  </si>
  <si>
    <t>25. Леса 1-ой и 2-ой зон округов санитарной охраны курортов</t>
  </si>
  <si>
    <t xml:space="preserve">26. Леса лесопарковых частей зеленых зон вокруг городов и других населенных пунктов </t>
  </si>
  <si>
    <t>27. Городские леса</t>
  </si>
  <si>
    <t>28. Кустарники</t>
  </si>
  <si>
    <t>29. Прочие</t>
  </si>
  <si>
    <t>Всего исключенных из расчета размера главного пользования</t>
  </si>
  <si>
    <t>Кличевский</t>
  </si>
  <si>
    <t>Круглянский</t>
  </si>
  <si>
    <t>Могилевский</t>
  </si>
  <si>
    <t>Итого по предприятию</t>
  </si>
  <si>
    <t>Форма 11К(Л)</t>
  </si>
  <si>
    <t>Руководитель юридического лица________________</t>
  </si>
  <si>
    <t>________________</t>
  </si>
  <si>
    <t xml:space="preserve">                                                                                                             (подпись)</t>
  </si>
  <si>
    <t>инициалы, фамилия</t>
  </si>
  <si>
    <t>Руководитель инспекции природных ресурсов и охраны окружающей среды______________</t>
  </si>
  <si>
    <t xml:space="preserve">                                                                                                      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</si>
</sst>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vertAlign val="superscript"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vertAlign val="superscript"/>
      <sz val="8"/>
      <name val="Arial Cyr"/>
      <charset val="204"/>
    </font>
    <font>
      <sz val="10"/>
      <color rgb="FFFFFFFF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164" fontId="1" fillId="0" borderId="0" xfId="1" applyNumberFormat="1"/>
    <xf numFmtId="0" fontId="3" fillId="0" borderId="0" xfId="0" applyFont="1" applyAlignment="1">
      <alignment horizontal="left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left"/>
    </xf>
    <xf numFmtId="0" fontId="1" fillId="0" borderId="10" xfId="1" applyBorder="1" applyAlignment="1">
      <alignment horizontal="center"/>
    </xf>
    <xf numFmtId="0" fontId="1" fillId="0" borderId="10" xfId="1" applyNumberForma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11" xfId="1" applyNumberFormat="1" applyBorder="1" applyAlignment="1">
      <alignment horizontal="center"/>
    </xf>
    <xf numFmtId="0" fontId="1" fillId="0" borderId="10" xfId="1" applyFont="1" applyBorder="1"/>
    <xf numFmtId="1" fontId="1" fillId="0" borderId="10" xfId="1" applyNumberFormat="1" applyBorder="1"/>
    <xf numFmtId="164" fontId="1" fillId="0" borderId="10" xfId="1" applyNumberFormat="1" applyBorder="1"/>
    <xf numFmtId="1" fontId="7" fillId="0" borderId="10" xfId="1" applyNumberFormat="1" applyFont="1" applyBorder="1" applyAlignment="1">
      <alignment horizontal="right"/>
    </xf>
    <xf numFmtId="0" fontId="1" fillId="0" borderId="10" xfId="1" applyFont="1" applyBorder="1" applyAlignment="1">
      <alignment horizontal="left" wrapText="1"/>
    </xf>
    <xf numFmtId="0" fontId="7" fillId="0" borderId="10" xfId="1" applyFont="1" applyBorder="1"/>
    <xf numFmtId="1" fontId="7" fillId="0" borderId="10" xfId="1" applyNumberFormat="1" applyFont="1" applyBorder="1"/>
    <xf numFmtId="164" fontId="7" fillId="0" borderId="10" xfId="1" applyNumberFormat="1" applyFont="1" applyBorder="1"/>
    <xf numFmtId="0" fontId="1" fillId="0" borderId="10" xfId="1" applyFont="1" applyBorder="1" applyAlignment="1">
      <alignment wrapText="1"/>
    </xf>
    <xf numFmtId="0" fontId="4" fillId="0" borderId="10" xfId="1" applyFont="1" applyBorder="1" applyAlignment="1">
      <alignment wrapText="1"/>
    </xf>
    <xf numFmtId="1" fontId="1" fillId="0" borderId="10" xfId="1" applyNumberFormat="1" applyFont="1" applyBorder="1"/>
    <xf numFmtId="164" fontId="1" fillId="0" borderId="10" xfId="1" applyNumberFormat="1" applyFont="1" applyBorder="1"/>
    <xf numFmtId="0" fontId="1" fillId="0" borderId="10" xfId="1" applyFont="1" applyBorder="1" applyAlignment="1">
      <alignment vertical="top" wrapText="1"/>
    </xf>
    <xf numFmtId="0" fontId="6" fillId="0" borderId="10" xfId="1" applyFont="1" applyBorder="1" applyAlignment="1">
      <alignment wrapText="1"/>
    </xf>
    <xf numFmtId="1" fontId="6" fillId="0" borderId="10" xfId="1" applyNumberFormat="1" applyFont="1" applyBorder="1"/>
    <xf numFmtId="164" fontId="6" fillId="0" borderId="10" xfId="1" applyNumberFormat="1" applyFont="1" applyBorder="1"/>
    <xf numFmtId="0" fontId="7" fillId="0" borderId="0" xfId="1" applyFont="1"/>
    <xf numFmtId="1" fontId="4" fillId="0" borderId="10" xfId="1" applyNumberFormat="1" applyFont="1" applyBorder="1"/>
    <xf numFmtId="164" fontId="4" fillId="0" borderId="10" xfId="1" applyNumberFormat="1" applyFont="1" applyBorder="1"/>
    <xf numFmtId="0" fontId="7" fillId="0" borderId="10" xfId="1" applyFont="1" applyBorder="1" applyAlignment="1">
      <alignment wrapText="1"/>
    </xf>
    <xf numFmtId="164" fontId="7" fillId="0" borderId="10" xfId="1" applyNumberFormat="1" applyFont="1" applyBorder="1" applyAlignment="1">
      <alignment horizontal="right"/>
    </xf>
    <xf numFmtId="0" fontId="1" fillId="0" borderId="0" xfId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1" fillId="0" borderId="0" xfId="1" applyAlignment="1">
      <alignment vertical="justify" wrapText="1"/>
    </xf>
    <xf numFmtId="0" fontId="1" fillId="0" borderId="3" xfId="1" applyBorder="1" applyAlignment="1">
      <alignment horizontal="center"/>
    </xf>
    <xf numFmtId="0" fontId="1" fillId="0" borderId="0" xfId="1" applyFont="1" applyFill="1" applyBorder="1"/>
    <xf numFmtId="0" fontId="9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0" xfId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164" fontId="1" fillId="0" borderId="11" xfId="1" applyNumberFormat="1" applyFont="1" applyFill="1" applyBorder="1" applyAlignment="1">
      <alignment horizontal="center"/>
    </xf>
    <xf numFmtId="0" fontId="1" fillId="0" borderId="10" xfId="1" applyFont="1" applyFill="1" applyBorder="1"/>
    <xf numFmtId="1" fontId="1" fillId="0" borderId="10" xfId="1" applyNumberFormat="1" applyFont="1" applyFill="1" applyBorder="1"/>
    <xf numFmtId="164" fontId="1" fillId="0" borderId="10" xfId="1" applyNumberFormat="1" applyFont="1" applyFill="1" applyBorder="1"/>
    <xf numFmtId="1" fontId="7" fillId="0" borderId="10" xfId="1" applyNumberFormat="1" applyFont="1" applyFill="1" applyBorder="1" applyAlignment="1">
      <alignment horizontal="right"/>
    </xf>
    <xf numFmtId="0" fontId="1" fillId="0" borderId="10" xfId="1" applyFont="1" applyFill="1" applyBorder="1" applyAlignment="1">
      <alignment horizontal="left" wrapText="1"/>
    </xf>
    <xf numFmtId="0" fontId="7" fillId="0" borderId="10" xfId="1" applyFont="1" applyFill="1" applyBorder="1"/>
    <xf numFmtId="1" fontId="7" fillId="0" borderId="10" xfId="1" applyNumberFormat="1" applyFont="1" applyFill="1" applyBorder="1"/>
    <xf numFmtId="164" fontId="7" fillId="0" borderId="10" xfId="1" applyNumberFormat="1" applyFont="1" applyFill="1" applyBorder="1"/>
    <xf numFmtId="0" fontId="1" fillId="0" borderId="10" xfId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0" fontId="1" fillId="0" borderId="1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wrapText="1"/>
    </xf>
    <xf numFmtId="1" fontId="6" fillId="0" borderId="10" xfId="1" applyNumberFormat="1" applyFont="1" applyFill="1" applyBorder="1"/>
    <xf numFmtId="164" fontId="6" fillId="0" borderId="10" xfId="1" applyNumberFormat="1" applyFont="1" applyFill="1" applyBorder="1"/>
    <xf numFmtId="0" fontId="7" fillId="0" borderId="0" xfId="1" applyFont="1" applyFill="1" applyBorder="1"/>
    <xf numFmtId="1" fontId="4" fillId="0" borderId="10" xfId="1" applyNumberFormat="1" applyFont="1" applyFill="1" applyBorder="1"/>
    <xf numFmtId="164" fontId="4" fillId="0" borderId="10" xfId="1" applyNumberFormat="1" applyFont="1" applyFill="1" applyBorder="1"/>
    <xf numFmtId="0" fontId="7" fillId="0" borderId="10" xfId="1" applyFont="1" applyFill="1" applyBorder="1" applyAlignment="1">
      <alignment wrapText="1"/>
    </xf>
    <xf numFmtId="164" fontId="7" fillId="0" borderId="1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justify" wrapText="1"/>
    </xf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1" xfId="1" applyBorder="1" applyAlignment="1">
      <alignment horizont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" fillId="0" borderId="1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164" fontId="1" fillId="0" borderId="1" xfId="1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</cellXfs>
  <cellStyles count="2">
    <cellStyle name="Обычный" xfId="0" builtinId="0"/>
    <cellStyle name="Обычный_Форма 11К(Р)Борисовский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44;&#1086;&#1082;&#1091;&#1084;&#1077;&#1085;&#1090;&#1099;\&#1051;&#1045;&#1057;&#1053;&#1054;&#1049;%20&#1050;&#1040;&#1044;&#1040;&#1057;&#1058;&#1056;\2017%20&#1075;&#1086;&#1076;\&#1043;&#1051;&#1061;&#1059;%20&#1041;&#1077;&#1083;&#1099;&#1085;&#1080;&#1095;&#1089;&#1082;&#1080;&#1081;%20&#1083;-&#1079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44;&#1086;&#1082;&#1091;&#1084;&#1077;&#1085;&#1090;&#1099;\&#1051;&#1045;&#1057;&#1053;&#1054;&#1049;%20&#1050;&#1040;&#1044;&#1040;&#1057;&#1058;&#1056;\2016%20&#1075;&#1086;&#1076;\&#1043;&#1051;&#1061;&#1059;%20&#1041;&#1077;&#1083;&#1099;&#1085;&#1080;&#1095;&#1089;&#1082;&#1080;&#1081;%20&#1083;-&#1079;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44;&#1086;&#1082;&#1091;&#1084;&#1077;&#1085;&#1090;&#1099;\&#1051;&#1045;&#1057;&#1053;&#1054;&#1049;%20&#1050;&#1040;&#1044;&#1040;&#1057;&#1058;&#1056;\2015%20&#1075;&#1086;&#1076;\&#1043;&#1051;&#1061;&#1059;%20&#1041;&#1077;&#1083;&#1099;&#1085;&#1080;&#1095;&#1089;&#1082;&#1080;&#1081;%20&#1083;-&#1079;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-1"/>
      <sheetName val="Форма 2"/>
      <sheetName val="Форма 3"/>
      <sheetName val="Форма 3-1"/>
      <sheetName val="Форма 4"/>
      <sheetName val="Форма 5"/>
      <sheetName val="Форма 6"/>
      <sheetName val="Форма 6-1"/>
      <sheetName val="Форма 7"/>
      <sheetName val="Форма 8"/>
      <sheetName val="Форма 9-1"/>
      <sheetName val="Форма 9-2"/>
      <sheetName val="Форма 9-3"/>
      <sheetName val="Форма 9-4"/>
      <sheetName val="Форма 10"/>
      <sheetName val="Форма 11"/>
      <sheetName val="Форма 11-1"/>
      <sheetName val="Форма 12"/>
      <sheetName val="Форма 13"/>
      <sheetName val="Форма 14"/>
    </sheetNames>
    <sheetDataSet>
      <sheetData sheetId="0" refreshError="1">
        <row r="18">
          <cell r="D18">
            <v>74377</v>
          </cell>
          <cell r="H18">
            <v>63546</v>
          </cell>
        </row>
        <row r="19">
          <cell r="D19">
            <v>9713</v>
          </cell>
          <cell r="H19">
            <v>8084</v>
          </cell>
        </row>
        <row r="20">
          <cell r="D20">
            <v>11662</v>
          </cell>
          <cell r="H20">
            <v>10113</v>
          </cell>
        </row>
        <row r="21">
          <cell r="D21">
            <v>440</v>
          </cell>
          <cell r="H21">
            <v>358</v>
          </cell>
        </row>
        <row r="23">
          <cell r="D23">
            <v>96192</v>
          </cell>
          <cell r="H23">
            <v>82101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N16">
            <v>14108.3</v>
          </cell>
          <cell r="O16">
            <v>1530.9</v>
          </cell>
        </row>
        <row r="17">
          <cell r="N17">
            <v>1860.8</v>
          </cell>
          <cell r="O17">
            <v>271.5</v>
          </cell>
        </row>
        <row r="18">
          <cell r="N18">
            <v>2658.6</v>
          </cell>
          <cell r="O18">
            <v>427.7</v>
          </cell>
        </row>
        <row r="19">
          <cell r="N19">
            <v>93.1</v>
          </cell>
          <cell r="O19">
            <v>3.4</v>
          </cell>
        </row>
        <row r="21">
          <cell r="N21">
            <v>18720.8</v>
          </cell>
          <cell r="O21">
            <v>2233.5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3-1"/>
      <sheetName val="Форма 4"/>
      <sheetName val="Форма 5"/>
      <sheetName val="Форма 6"/>
      <sheetName val="Форма 6-1"/>
      <sheetName val="Форма 7"/>
      <sheetName val="Форма 8"/>
      <sheetName val="Форма 9-1"/>
      <sheetName val="Форма 9-2"/>
      <sheetName val="Форма 9-3"/>
      <sheetName val="Форма 9-4"/>
      <sheetName val="Форма 10"/>
      <sheetName val="Форма 11"/>
      <sheetName val="Форма 11-1"/>
      <sheetName val="Форма 12"/>
      <sheetName val="Форма 13"/>
      <sheetName val="Форма 14"/>
    </sheetNames>
    <sheetDataSet>
      <sheetData sheetId="0">
        <row r="18">
          <cell r="D18">
            <v>74377</v>
          </cell>
          <cell r="H18">
            <v>63552</v>
          </cell>
        </row>
        <row r="19">
          <cell r="D19">
            <v>9713</v>
          </cell>
          <cell r="H19">
            <v>8087</v>
          </cell>
        </row>
        <row r="20">
          <cell r="D20">
            <v>11662</v>
          </cell>
          <cell r="H20">
            <v>10215</v>
          </cell>
        </row>
        <row r="21">
          <cell r="D21">
            <v>440</v>
          </cell>
          <cell r="H21">
            <v>359</v>
          </cell>
        </row>
        <row r="23">
          <cell r="D23">
            <v>96192</v>
          </cell>
          <cell r="H23">
            <v>82213</v>
          </cell>
        </row>
      </sheetData>
      <sheetData sheetId="1"/>
      <sheetData sheetId="2"/>
      <sheetData sheetId="3"/>
      <sheetData sheetId="4"/>
      <sheetData sheetId="5"/>
      <sheetData sheetId="6">
        <row r="16">
          <cell r="N16">
            <v>13738.9</v>
          </cell>
          <cell r="O16">
            <v>2121.6999999999998</v>
          </cell>
        </row>
        <row r="17">
          <cell r="N17">
            <v>1801.2</v>
          </cell>
          <cell r="O17">
            <v>247.5</v>
          </cell>
        </row>
        <row r="18">
          <cell r="N18">
            <v>2663.9</v>
          </cell>
          <cell r="O18">
            <v>529</v>
          </cell>
        </row>
        <row r="19">
          <cell r="N19">
            <v>90.2</v>
          </cell>
          <cell r="O19">
            <v>3.6</v>
          </cell>
        </row>
        <row r="21">
          <cell r="N21">
            <v>18294.199999999997</v>
          </cell>
          <cell r="O21">
            <v>2901.8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3-1"/>
      <sheetName val="Форма 4"/>
      <sheetName val="Форма 5"/>
      <sheetName val="Форма 6"/>
      <sheetName val="Форма 6-1"/>
      <sheetName val="Форма 7"/>
      <sheetName val="Форма 8"/>
      <sheetName val="Форма 9-1"/>
      <sheetName val="Форма 9-2"/>
      <sheetName val="Форма 9-3"/>
      <sheetName val="Форма 9-4"/>
      <sheetName val="Форма 10"/>
      <sheetName val="Форма 11"/>
      <sheetName val="Форма 11-1"/>
      <sheetName val="Форма 12"/>
      <sheetName val="Форма 13"/>
      <sheetName val="Форма 14"/>
    </sheetNames>
    <sheetDataSet>
      <sheetData sheetId="0">
        <row r="18">
          <cell r="D18">
            <v>73885</v>
          </cell>
          <cell r="H18">
            <v>63262</v>
          </cell>
        </row>
        <row r="19">
          <cell r="D19">
            <v>9647</v>
          </cell>
          <cell r="H19">
            <v>8095</v>
          </cell>
        </row>
        <row r="20">
          <cell r="D20">
            <v>11625</v>
          </cell>
          <cell r="H20">
            <v>10249</v>
          </cell>
        </row>
        <row r="21">
          <cell r="D21">
            <v>440</v>
          </cell>
          <cell r="H21">
            <v>338</v>
          </cell>
        </row>
        <row r="23">
          <cell r="D23">
            <v>95597</v>
          </cell>
          <cell r="H23">
            <v>81944</v>
          </cell>
        </row>
      </sheetData>
      <sheetData sheetId="1"/>
      <sheetData sheetId="2"/>
      <sheetData sheetId="3"/>
      <sheetData sheetId="4"/>
      <sheetData sheetId="5"/>
      <sheetData sheetId="6">
        <row r="16">
          <cell r="N16">
            <v>13659.7</v>
          </cell>
          <cell r="O16">
            <v>1950.6</v>
          </cell>
        </row>
        <row r="17">
          <cell r="N17">
            <v>1788.3</v>
          </cell>
          <cell r="O17">
            <v>224.6</v>
          </cell>
        </row>
        <row r="18">
          <cell r="N18">
            <v>2673</v>
          </cell>
          <cell r="O18">
            <v>506.9</v>
          </cell>
        </row>
        <row r="19">
          <cell r="N19">
            <v>89</v>
          </cell>
          <cell r="O19">
            <v>3.4</v>
          </cell>
        </row>
        <row r="21">
          <cell r="N21">
            <v>18209.999999999996</v>
          </cell>
          <cell r="O21">
            <v>2685.4999999999995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4A12-B1E8-4550-A422-D433A925299F}">
  <dimension ref="A2:M492"/>
  <sheetViews>
    <sheetView tabSelected="1" topLeftCell="A417" workbookViewId="0">
      <selection activeCell="A404" sqref="A404"/>
    </sheetView>
  </sheetViews>
  <sheetFormatPr defaultColWidth="8.140625" defaultRowHeight="15" x14ac:dyDescent="0.2"/>
  <cols>
    <col min="1" max="1" width="36.140625" style="1" customWidth="1"/>
    <col min="2" max="2" width="9.5703125" style="1" customWidth="1"/>
    <col min="3" max="3" width="9.28515625" style="1" customWidth="1"/>
    <col min="4" max="4" width="9.85546875" style="1" customWidth="1"/>
    <col min="5" max="6" width="8.42578125" style="2" customWidth="1"/>
    <col min="7" max="7" width="9.140625" style="2" customWidth="1"/>
    <col min="8" max="8" width="8.42578125" style="2" customWidth="1"/>
    <col min="9" max="9" width="9" style="1" hidden="1" customWidth="1"/>
    <col min="10" max="10" width="0.140625" style="1" customWidth="1"/>
    <col min="11" max="13" width="8.140625" style="1" hidden="1" customWidth="1"/>
    <col min="14" max="256" width="8.140625" style="1"/>
    <col min="257" max="257" width="36.140625" style="1" customWidth="1"/>
    <col min="258" max="258" width="9.5703125" style="1" customWidth="1"/>
    <col min="259" max="259" width="9.28515625" style="1" customWidth="1"/>
    <col min="260" max="260" width="9.85546875" style="1" customWidth="1"/>
    <col min="261" max="262" width="8.42578125" style="1" customWidth="1"/>
    <col min="263" max="263" width="9.140625" style="1" customWidth="1"/>
    <col min="264" max="264" width="8.42578125" style="1" customWidth="1"/>
    <col min="265" max="265" width="0" style="1" hidden="1" customWidth="1"/>
    <col min="266" max="266" width="0.140625" style="1" customWidth="1"/>
    <col min="267" max="269" width="0" style="1" hidden="1" customWidth="1"/>
    <col min="270" max="512" width="8.140625" style="1"/>
    <col min="513" max="513" width="36.140625" style="1" customWidth="1"/>
    <col min="514" max="514" width="9.5703125" style="1" customWidth="1"/>
    <col min="515" max="515" width="9.28515625" style="1" customWidth="1"/>
    <col min="516" max="516" width="9.85546875" style="1" customWidth="1"/>
    <col min="517" max="518" width="8.42578125" style="1" customWidth="1"/>
    <col min="519" max="519" width="9.140625" style="1" customWidth="1"/>
    <col min="520" max="520" width="8.42578125" style="1" customWidth="1"/>
    <col min="521" max="521" width="0" style="1" hidden="1" customWidth="1"/>
    <col min="522" max="522" width="0.140625" style="1" customWidth="1"/>
    <col min="523" max="525" width="0" style="1" hidden="1" customWidth="1"/>
    <col min="526" max="768" width="8.140625" style="1"/>
    <col min="769" max="769" width="36.140625" style="1" customWidth="1"/>
    <col min="770" max="770" width="9.5703125" style="1" customWidth="1"/>
    <col min="771" max="771" width="9.28515625" style="1" customWidth="1"/>
    <col min="772" max="772" width="9.85546875" style="1" customWidth="1"/>
    <col min="773" max="774" width="8.42578125" style="1" customWidth="1"/>
    <col min="775" max="775" width="9.140625" style="1" customWidth="1"/>
    <col min="776" max="776" width="8.42578125" style="1" customWidth="1"/>
    <col min="777" max="777" width="0" style="1" hidden="1" customWidth="1"/>
    <col min="778" max="778" width="0.140625" style="1" customWidth="1"/>
    <col min="779" max="781" width="0" style="1" hidden="1" customWidth="1"/>
    <col min="782" max="1024" width="8.140625" style="1"/>
    <col min="1025" max="1025" width="36.140625" style="1" customWidth="1"/>
    <col min="1026" max="1026" width="9.5703125" style="1" customWidth="1"/>
    <col min="1027" max="1027" width="9.28515625" style="1" customWidth="1"/>
    <col min="1028" max="1028" width="9.85546875" style="1" customWidth="1"/>
    <col min="1029" max="1030" width="8.42578125" style="1" customWidth="1"/>
    <col min="1031" max="1031" width="9.140625" style="1" customWidth="1"/>
    <col min="1032" max="1032" width="8.42578125" style="1" customWidth="1"/>
    <col min="1033" max="1033" width="0" style="1" hidden="1" customWidth="1"/>
    <col min="1034" max="1034" width="0.140625" style="1" customWidth="1"/>
    <col min="1035" max="1037" width="0" style="1" hidden="1" customWidth="1"/>
    <col min="1038" max="1280" width="8.140625" style="1"/>
    <col min="1281" max="1281" width="36.140625" style="1" customWidth="1"/>
    <col min="1282" max="1282" width="9.5703125" style="1" customWidth="1"/>
    <col min="1283" max="1283" width="9.28515625" style="1" customWidth="1"/>
    <col min="1284" max="1284" width="9.85546875" style="1" customWidth="1"/>
    <col min="1285" max="1286" width="8.42578125" style="1" customWidth="1"/>
    <col min="1287" max="1287" width="9.140625" style="1" customWidth="1"/>
    <col min="1288" max="1288" width="8.42578125" style="1" customWidth="1"/>
    <col min="1289" max="1289" width="0" style="1" hidden="1" customWidth="1"/>
    <col min="1290" max="1290" width="0.140625" style="1" customWidth="1"/>
    <col min="1291" max="1293" width="0" style="1" hidden="1" customWidth="1"/>
    <col min="1294" max="1536" width="8.140625" style="1"/>
    <col min="1537" max="1537" width="36.140625" style="1" customWidth="1"/>
    <col min="1538" max="1538" width="9.5703125" style="1" customWidth="1"/>
    <col min="1539" max="1539" width="9.28515625" style="1" customWidth="1"/>
    <col min="1540" max="1540" width="9.85546875" style="1" customWidth="1"/>
    <col min="1541" max="1542" width="8.42578125" style="1" customWidth="1"/>
    <col min="1543" max="1543" width="9.140625" style="1" customWidth="1"/>
    <col min="1544" max="1544" width="8.42578125" style="1" customWidth="1"/>
    <col min="1545" max="1545" width="0" style="1" hidden="1" customWidth="1"/>
    <col min="1546" max="1546" width="0.140625" style="1" customWidth="1"/>
    <col min="1547" max="1549" width="0" style="1" hidden="1" customWidth="1"/>
    <col min="1550" max="1792" width="8.140625" style="1"/>
    <col min="1793" max="1793" width="36.140625" style="1" customWidth="1"/>
    <col min="1794" max="1794" width="9.5703125" style="1" customWidth="1"/>
    <col min="1795" max="1795" width="9.28515625" style="1" customWidth="1"/>
    <col min="1796" max="1796" width="9.85546875" style="1" customWidth="1"/>
    <col min="1797" max="1798" width="8.42578125" style="1" customWidth="1"/>
    <col min="1799" max="1799" width="9.140625" style="1" customWidth="1"/>
    <col min="1800" max="1800" width="8.42578125" style="1" customWidth="1"/>
    <col min="1801" max="1801" width="0" style="1" hidden="1" customWidth="1"/>
    <col min="1802" max="1802" width="0.140625" style="1" customWidth="1"/>
    <col min="1803" max="1805" width="0" style="1" hidden="1" customWidth="1"/>
    <col min="1806" max="2048" width="8.140625" style="1"/>
    <col min="2049" max="2049" width="36.140625" style="1" customWidth="1"/>
    <col min="2050" max="2050" width="9.5703125" style="1" customWidth="1"/>
    <col min="2051" max="2051" width="9.28515625" style="1" customWidth="1"/>
    <col min="2052" max="2052" width="9.85546875" style="1" customWidth="1"/>
    <col min="2053" max="2054" width="8.42578125" style="1" customWidth="1"/>
    <col min="2055" max="2055" width="9.140625" style="1" customWidth="1"/>
    <col min="2056" max="2056" width="8.42578125" style="1" customWidth="1"/>
    <col min="2057" max="2057" width="0" style="1" hidden="1" customWidth="1"/>
    <col min="2058" max="2058" width="0.140625" style="1" customWidth="1"/>
    <col min="2059" max="2061" width="0" style="1" hidden="1" customWidth="1"/>
    <col min="2062" max="2304" width="8.140625" style="1"/>
    <col min="2305" max="2305" width="36.140625" style="1" customWidth="1"/>
    <col min="2306" max="2306" width="9.5703125" style="1" customWidth="1"/>
    <col min="2307" max="2307" width="9.28515625" style="1" customWidth="1"/>
    <col min="2308" max="2308" width="9.85546875" style="1" customWidth="1"/>
    <col min="2309" max="2310" width="8.42578125" style="1" customWidth="1"/>
    <col min="2311" max="2311" width="9.140625" style="1" customWidth="1"/>
    <col min="2312" max="2312" width="8.42578125" style="1" customWidth="1"/>
    <col min="2313" max="2313" width="0" style="1" hidden="1" customWidth="1"/>
    <col min="2314" max="2314" width="0.140625" style="1" customWidth="1"/>
    <col min="2315" max="2317" width="0" style="1" hidden="1" customWidth="1"/>
    <col min="2318" max="2560" width="8.140625" style="1"/>
    <col min="2561" max="2561" width="36.140625" style="1" customWidth="1"/>
    <col min="2562" max="2562" width="9.5703125" style="1" customWidth="1"/>
    <col min="2563" max="2563" width="9.28515625" style="1" customWidth="1"/>
    <col min="2564" max="2564" width="9.85546875" style="1" customWidth="1"/>
    <col min="2565" max="2566" width="8.42578125" style="1" customWidth="1"/>
    <col min="2567" max="2567" width="9.140625" style="1" customWidth="1"/>
    <col min="2568" max="2568" width="8.42578125" style="1" customWidth="1"/>
    <col min="2569" max="2569" width="0" style="1" hidden="1" customWidth="1"/>
    <col min="2570" max="2570" width="0.140625" style="1" customWidth="1"/>
    <col min="2571" max="2573" width="0" style="1" hidden="1" customWidth="1"/>
    <col min="2574" max="2816" width="8.140625" style="1"/>
    <col min="2817" max="2817" width="36.140625" style="1" customWidth="1"/>
    <col min="2818" max="2818" width="9.5703125" style="1" customWidth="1"/>
    <col min="2819" max="2819" width="9.28515625" style="1" customWidth="1"/>
    <col min="2820" max="2820" width="9.85546875" style="1" customWidth="1"/>
    <col min="2821" max="2822" width="8.42578125" style="1" customWidth="1"/>
    <col min="2823" max="2823" width="9.140625" style="1" customWidth="1"/>
    <col min="2824" max="2824" width="8.42578125" style="1" customWidth="1"/>
    <col min="2825" max="2825" width="0" style="1" hidden="1" customWidth="1"/>
    <col min="2826" max="2826" width="0.140625" style="1" customWidth="1"/>
    <col min="2827" max="2829" width="0" style="1" hidden="1" customWidth="1"/>
    <col min="2830" max="3072" width="8.140625" style="1"/>
    <col min="3073" max="3073" width="36.140625" style="1" customWidth="1"/>
    <col min="3074" max="3074" width="9.5703125" style="1" customWidth="1"/>
    <col min="3075" max="3075" width="9.28515625" style="1" customWidth="1"/>
    <col min="3076" max="3076" width="9.85546875" style="1" customWidth="1"/>
    <col min="3077" max="3078" width="8.42578125" style="1" customWidth="1"/>
    <col min="3079" max="3079" width="9.140625" style="1" customWidth="1"/>
    <col min="3080" max="3080" width="8.42578125" style="1" customWidth="1"/>
    <col min="3081" max="3081" width="0" style="1" hidden="1" customWidth="1"/>
    <col min="3082" max="3082" width="0.140625" style="1" customWidth="1"/>
    <col min="3083" max="3085" width="0" style="1" hidden="1" customWidth="1"/>
    <col min="3086" max="3328" width="8.140625" style="1"/>
    <col min="3329" max="3329" width="36.140625" style="1" customWidth="1"/>
    <col min="3330" max="3330" width="9.5703125" style="1" customWidth="1"/>
    <col min="3331" max="3331" width="9.28515625" style="1" customWidth="1"/>
    <col min="3332" max="3332" width="9.85546875" style="1" customWidth="1"/>
    <col min="3333" max="3334" width="8.42578125" style="1" customWidth="1"/>
    <col min="3335" max="3335" width="9.140625" style="1" customWidth="1"/>
    <col min="3336" max="3336" width="8.42578125" style="1" customWidth="1"/>
    <col min="3337" max="3337" width="0" style="1" hidden="1" customWidth="1"/>
    <col min="3338" max="3338" width="0.140625" style="1" customWidth="1"/>
    <col min="3339" max="3341" width="0" style="1" hidden="1" customWidth="1"/>
    <col min="3342" max="3584" width="8.140625" style="1"/>
    <col min="3585" max="3585" width="36.140625" style="1" customWidth="1"/>
    <col min="3586" max="3586" width="9.5703125" style="1" customWidth="1"/>
    <col min="3587" max="3587" width="9.28515625" style="1" customWidth="1"/>
    <col min="3588" max="3588" width="9.85546875" style="1" customWidth="1"/>
    <col min="3589" max="3590" width="8.42578125" style="1" customWidth="1"/>
    <col min="3591" max="3591" width="9.140625" style="1" customWidth="1"/>
    <col min="3592" max="3592" width="8.42578125" style="1" customWidth="1"/>
    <col min="3593" max="3593" width="0" style="1" hidden="1" customWidth="1"/>
    <col min="3594" max="3594" width="0.140625" style="1" customWidth="1"/>
    <col min="3595" max="3597" width="0" style="1" hidden="1" customWidth="1"/>
    <col min="3598" max="3840" width="8.140625" style="1"/>
    <col min="3841" max="3841" width="36.140625" style="1" customWidth="1"/>
    <col min="3842" max="3842" width="9.5703125" style="1" customWidth="1"/>
    <col min="3843" max="3843" width="9.28515625" style="1" customWidth="1"/>
    <col min="3844" max="3844" width="9.85546875" style="1" customWidth="1"/>
    <col min="3845" max="3846" width="8.42578125" style="1" customWidth="1"/>
    <col min="3847" max="3847" width="9.140625" style="1" customWidth="1"/>
    <col min="3848" max="3848" width="8.42578125" style="1" customWidth="1"/>
    <col min="3849" max="3849" width="0" style="1" hidden="1" customWidth="1"/>
    <col min="3850" max="3850" width="0.140625" style="1" customWidth="1"/>
    <col min="3851" max="3853" width="0" style="1" hidden="1" customWidth="1"/>
    <col min="3854" max="4096" width="8.140625" style="1"/>
    <col min="4097" max="4097" width="36.140625" style="1" customWidth="1"/>
    <col min="4098" max="4098" width="9.5703125" style="1" customWidth="1"/>
    <col min="4099" max="4099" width="9.28515625" style="1" customWidth="1"/>
    <col min="4100" max="4100" width="9.85546875" style="1" customWidth="1"/>
    <col min="4101" max="4102" width="8.42578125" style="1" customWidth="1"/>
    <col min="4103" max="4103" width="9.140625" style="1" customWidth="1"/>
    <col min="4104" max="4104" width="8.42578125" style="1" customWidth="1"/>
    <col min="4105" max="4105" width="0" style="1" hidden="1" customWidth="1"/>
    <col min="4106" max="4106" width="0.140625" style="1" customWidth="1"/>
    <col min="4107" max="4109" width="0" style="1" hidden="1" customWidth="1"/>
    <col min="4110" max="4352" width="8.140625" style="1"/>
    <col min="4353" max="4353" width="36.140625" style="1" customWidth="1"/>
    <col min="4354" max="4354" width="9.5703125" style="1" customWidth="1"/>
    <col min="4355" max="4355" width="9.28515625" style="1" customWidth="1"/>
    <col min="4356" max="4356" width="9.85546875" style="1" customWidth="1"/>
    <col min="4357" max="4358" width="8.42578125" style="1" customWidth="1"/>
    <col min="4359" max="4359" width="9.140625" style="1" customWidth="1"/>
    <col min="4360" max="4360" width="8.42578125" style="1" customWidth="1"/>
    <col min="4361" max="4361" width="0" style="1" hidden="1" customWidth="1"/>
    <col min="4362" max="4362" width="0.140625" style="1" customWidth="1"/>
    <col min="4363" max="4365" width="0" style="1" hidden="1" customWidth="1"/>
    <col min="4366" max="4608" width="8.140625" style="1"/>
    <col min="4609" max="4609" width="36.140625" style="1" customWidth="1"/>
    <col min="4610" max="4610" width="9.5703125" style="1" customWidth="1"/>
    <col min="4611" max="4611" width="9.28515625" style="1" customWidth="1"/>
    <col min="4612" max="4612" width="9.85546875" style="1" customWidth="1"/>
    <col min="4613" max="4614" width="8.42578125" style="1" customWidth="1"/>
    <col min="4615" max="4615" width="9.140625" style="1" customWidth="1"/>
    <col min="4616" max="4616" width="8.42578125" style="1" customWidth="1"/>
    <col min="4617" max="4617" width="0" style="1" hidden="1" customWidth="1"/>
    <col min="4618" max="4618" width="0.140625" style="1" customWidth="1"/>
    <col min="4619" max="4621" width="0" style="1" hidden="1" customWidth="1"/>
    <col min="4622" max="4864" width="8.140625" style="1"/>
    <col min="4865" max="4865" width="36.140625" style="1" customWidth="1"/>
    <col min="4866" max="4866" width="9.5703125" style="1" customWidth="1"/>
    <col min="4867" max="4867" width="9.28515625" style="1" customWidth="1"/>
    <col min="4868" max="4868" width="9.85546875" style="1" customWidth="1"/>
    <col min="4869" max="4870" width="8.42578125" style="1" customWidth="1"/>
    <col min="4871" max="4871" width="9.140625" style="1" customWidth="1"/>
    <col min="4872" max="4872" width="8.42578125" style="1" customWidth="1"/>
    <col min="4873" max="4873" width="0" style="1" hidden="1" customWidth="1"/>
    <col min="4874" max="4874" width="0.140625" style="1" customWidth="1"/>
    <col min="4875" max="4877" width="0" style="1" hidden="1" customWidth="1"/>
    <col min="4878" max="5120" width="8.140625" style="1"/>
    <col min="5121" max="5121" width="36.140625" style="1" customWidth="1"/>
    <col min="5122" max="5122" width="9.5703125" style="1" customWidth="1"/>
    <col min="5123" max="5123" width="9.28515625" style="1" customWidth="1"/>
    <col min="5124" max="5124" width="9.85546875" style="1" customWidth="1"/>
    <col min="5125" max="5126" width="8.42578125" style="1" customWidth="1"/>
    <col min="5127" max="5127" width="9.140625" style="1" customWidth="1"/>
    <col min="5128" max="5128" width="8.42578125" style="1" customWidth="1"/>
    <col min="5129" max="5129" width="0" style="1" hidden="1" customWidth="1"/>
    <col min="5130" max="5130" width="0.140625" style="1" customWidth="1"/>
    <col min="5131" max="5133" width="0" style="1" hidden="1" customWidth="1"/>
    <col min="5134" max="5376" width="8.140625" style="1"/>
    <col min="5377" max="5377" width="36.140625" style="1" customWidth="1"/>
    <col min="5378" max="5378" width="9.5703125" style="1" customWidth="1"/>
    <col min="5379" max="5379" width="9.28515625" style="1" customWidth="1"/>
    <col min="5380" max="5380" width="9.85546875" style="1" customWidth="1"/>
    <col min="5381" max="5382" width="8.42578125" style="1" customWidth="1"/>
    <col min="5383" max="5383" width="9.140625" style="1" customWidth="1"/>
    <col min="5384" max="5384" width="8.42578125" style="1" customWidth="1"/>
    <col min="5385" max="5385" width="0" style="1" hidden="1" customWidth="1"/>
    <col min="5386" max="5386" width="0.140625" style="1" customWidth="1"/>
    <col min="5387" max="5389" width="0" style="1" hidden="1" customWidth="1"/>
    <col min="5390" max="5632" width="8.140625" style="1"/>
    <col min="5633" max="5633" width="36.140625" style="1" customWidth="1"/>
    <col min="5634" max="5634" width="9.5703125" style="1" customWidth="1"/>
    <col min="5635" max="5635" width="9.28515625" style="1" customWidth="1"/>
    <col min="5636" max="5636" width="9.85546875" style="1" customWidth="1"/>
    <col min="5637" max="5638" width="8.42578125" style="1" customWidth="1"/>
    <col min="5639" max="5639" width="9.140625" style="1" customWidth="1"/>
    <col min="5640" max="5640" width="8.42578125" style="1" customWidth="1"/>
    <col min="5641" max="5641" width="0" style="1" hidden="1" customWidth="1"/>
    <col min="5642" max="5642" width="0.140625" style="1" customWidth="1"/>
    <col min="5643" max="5645" width="0" style="1" hidden="1" customWidth="1"/>
    <col min="5646" max="5888" width="8.140625" style="1"/>
    <col min="5889" max="5889" width="36.140625" style="1" customWidth="1"/>
    <col min="5890" max="5890" width="9.5703125" style="1" customWidth="1"/>
    <col min="5891" max="5891" width="9.28515625" style="1" customWidth="1"/>
    <col min="5892" max="5892" width="9.85546875" style="1" customWidth="1"/>
    <col min="5893" max="5894" width="8.42578125" style="1" customWidth="1"/>
    <col min="5895" max="5895" width="9.140625" style="1" customWidth="1"/>
    <col min="5896" max="5896" width="8.42578125" style="1" customWidth="1"/>
    <col min="5897" max="5897" width="0" style="1" hidden="1" customWidth="1"/>
    <col min="5898" max="5898" width="0.140625" style="1" customWidth="1"/>
    <col min="5899" max="5901" width="0" style="1" hidden="1" customWidth="1"/>
    <col min="5902" max="6144" width="8.140625" style="1"/>
    <col min="6145" max="6145" width="36.140625" style="1" customWidth="1"/>
    <col min="6146" max="6146" width="9.5703125" style="1" customWidth="1"/>
    <col min="6147" max="6147" width="9.28515625" style="1" customWidth="1"/>
    <col min="6148" max="6148" width="9.85546875" style="1" customWidth="1"/>
    <col min="6149" max="6150" width="8.42578125" style="1" customWidth="1"/>
    <col min="6151" max="6151" width="9.140625" style="1" customWidth="1"/>
    <col min="6152" max="6152" width="8.42578125" style="1" customWidth="1"/>
    <col min="6153" max="6153" width="0" style="1" hidden="1" customWidth="1"/>
    <col min="6154" max="6154" width="0.140625" style="1" customWidth="1"/>
    <col min="6155" max="6157" width="0" style="1" hidden="1" customWidth="1"/>
    <col min="6158" max="6400" width="8.140625" style="1"/>
    <col min="6401" max="6401" width="36.140625" style="1" customWidth="1"/>
    <col min="6402" max="6402" width="9.5703125" style="1" customWidth="1"/>
    <col min="6403" max="6403" width="9.28515625" style="1" customWidth="1"/>
    <col min="6404" max="6404" width="9.85546875" style="1" customWidth="1"/>
    <col min="6405" max="6406" width="8.42578125" style="1" customWidth="1"/>
    <col min="6407" max="6407" width="9.140625" style="1" customWidth="1"/>
    <col min="6408" max="6408" width="8.42578125" style="1" customWidth="1"/>
    <col min="6409" max="6409" width="0" style="1" hidden="1" customWidth="1"/>
    <col min="6410" max="6410" width="0.140625" style="1" customWidth="1"/>
    <col min="6411" max="6413" width="0" style="1" hidden="1" customWidth="1"/>
    <col min="6414" max="6656" width="8.140625" style="1"/>
    <col min="6657" max="6657" width="36.140625" style="1" customWidth="1"/>
    <col min="6658" max="6658" width="9.5703125" style="1" customWidth="1"/>
    <col min="6659" max="6659" width="9.28515625" style="1" customWidth="1"/>
    <col min="6660" max="6660" width="9.85546875" style="1" customWidth="1"/>
    <col min="6661" max="6662" width="8.42578125" style="1" customWidth="1"/>
    <col min="6663" max="6663" width="9.140625" style="1" customWidth="1"/>
    <col min="6664" max="6664" width="8.42578125" style="1" customWidth="1"/>
    <col min="6665" max="6665" width="0" style="1" hidden="1" customWidth="1"/>
    <col min="6666" max="6666" width="0.140625" style="1" customWidth="1"/>
    <col min="6667" max="6669" width="0" style="1" hidden="1" customWidth="1"/>
    <col min="6670" max="6912" width="8.140625" style="1"/>
    <col min="6913" max="6913" width="36.140625" style="1" customWidth="1"/>
    <col min="6914" max="6914" width="9.5703125" style="1" customWidth="1"/>
    <col min="6915" max="6915" width="9.28515625" style="1" customWidth="1"/>
    <col min="6916" max="6916" width="9.85546875" style="1" customWidth="1"/>
    <col min="6917" max="6918" width="8.42578125" style="1" customWidth="1"/>
    <col min="6919" max="6919" width="9.140625" style="1" customWidth="1"/>
    <col min="6920" max="6920" width="8.42578125" style="1" customWidth="1"/>
    <col min="6921" max="6921" width="0" style="1" hidden="1" customWidth="1"/>
    <col min="6922" max="6922" width="0.140625" style="1" customWidth="1"/>
    <col min="6923" max="6925" width="0" style="1" hidden="1" customWidth="1"/>
    <col min="6926" max="7168" width="8.140625" style="1"/>
    <col min="7169" max="7169" width="36.140625" style="1" customWidth="1"/>
    <col min="7170" max="7170" width="9.5703125" style="1" customWidth="1"/>
    <col min="7171" max="7171" width="9.28515625" style="1" customWidth="1"/>
    <col min="7172" max="7172" width="9.85546875" style="1" customWidth="1"/>
    <col min="7173" max="7174" width="8.42578125" style="1" customWidth="1"/>
    <col min="7175" max="7175" width="9.140625" style="1" customWidth="1"/>
    <col min="7176" max="7176" width="8.42578125" style="1" customWidth="1"/>
    <col min="7177" max="7177" width="0" style="1" hidden="1" customWidth="1"/>
    <col min="7178" max="7178" width="0.140625" style="1" customWidth="1"/>
    <col min="7179" max="7181" width="0" style="1" hidden="1" customWidth="1"/>
    <col min="7182" max="7424" width="8.140625" style="1"/>
    <col min="7425" max="7425" width="36.140625" style="1" customWidth="1"/>
    <col min="7426" max="7426" width="9.5703125" style="1" customWidth="1"/>
    <col min="7427" max="7427" width="9.28515625" style="1" customWidth="1"/>
    <col min="7428" max="7428" width="9.85546875" style="1" customWidth="1"/>
    <col min="7429" max="7430" width="8.42578125" style="1" customWidth="1"/>
    <col min="7431" max="7431" width="9.140625" style="1" customWidth="1"/>
    <col min="7432" max="7432" width="8.42578125" style="1" customWidth="1"/>
    <col min="7433" max="7433" width="0" style="1" hidden="1" customWidth="1"/>
    <col min="7434" max="7434" width="0.140625" style="1" customWidth="1"/>
    <col min="7435" max="7437" width="0" style="1" hidden="1" customWidth="1"/>
    <col min="7438" max="7680" width="8.140625" style="1"/>
    <col min="7681" max="7681" width="36.140625" style="1" customWidth="1"/>
    <col min="7682" max="7682" width="9.5703125" style="1" customWidth="1"/>
    <col min="7683" max="7683" width="9.28515625" style="1" customWidth="1"/>
    <col min="7684" max="7684" width="9.85546875" style="1" customWidth="1"/>
    <col min="7685" max="7686" width="8.42578125" style="1" customWidth="1"/>
    <col min="7687" max="7687" width="9.140625" style="1" customWidth="1"/>
    <col min="7688" max="7688" width="8.42578125" style="1" customWidth="1"/>
    <col min="7689" max="7689" width="0" style="1" hidden="1" customWidth="1"/>
    <col min="7690" max="7690" width="0.140625" style="1" customWidth="1"/>
    <col min="7691" max="7693" width="0" style="1" hidden="1" customWidth="1"/>
    <col min="7694" max="7936" width="8.140625" style="1"/>
    <col min="7937" max="7937" width="36.140625" style="1" customWidth="1"/>
    <col min="7938" max="7938" width="9.5703125" style="1" customWidth="1"/>
    <col min="7939" max="7939" width="9.28515625" style="1" customWidth="1"/>
    <col min="7940" max="7940" width="9.85546875" style="1" customWidth="1"/>
    <col min="7941" max="7942" width="8.42578125" style="1" customWidth="1"/>
    <col min="7943" max="7943" width="9.140625" style="1" customWidth="1"/>
    <col min="7944" max="7944" width="8.42578125" style="1" customWidth="1"/>
    <col min="7945" max="7945" width="0" style="1" hidden="1" customWidth="1"/>
    <col min="7946" max="7946" width="0.140625" style="1" customWidth="1"/>
    <col min="7947" max="7949" width="0" style="1" hidden="1" customWidth="1"/>
    <col min="7950" max="8192" width="8.140625" style="1"/>
    <col min="8193" max="8193" width="36.140625" style="1" customWidth="1"/>
    <col min="8194" max="8194" width="9.5703125" style="1" customWidth="1"/>
    <col min="8195" max="8195" width="9.28515625" style="1" customWidth="1"/>
    <col min="8196" max="8196" width="9.85546875" style="1" customWidth="1"/>
    <col min="8197" max="8198" width="8.42578125" style="1" customWidth="1"/>
    <col min="8199" max="8199" width="9.140625" style="1" customWidth="1"/>
    <col min="8200" max="8200" width="8.42578125" style="1" customWidth="1"/>
    <col min="8201" max="8201" width="0" style="1" hidden="1" customWidth="1"/>
    <col min="8202" max="8202" width="0.140625" style="1" customWidth="1"/>
    <col min="8203" max="8205" width="0" style="1" hidden="1" customWidth="1"/>
    <col min="8206" max="8448" width="8.140625" style="1"/>
    <col min="8449" max="8449" width="36.140625" style="1" customWidth="1"/>
    <col min="8450" max="8450" width="9.5703125" style="1" customWidth="1"/>
    <col min="8451" max="8451" width="9.28515625" style="1" customWidth="1"/>
    <col min="8452" max="8452" width="9.85546875" style="1" customWidth="1"/>
    <col min="8453" max="8454" width="8.42578125" style="1" customWidth="1"/>
    <col min="8455" max="8455" width="9.140625" style="1" customWidth="1"/>
    <col min="8456" max="8456" width="8.42578125" style="1" customWidth="1"/>
    <col min="8457" max="8457" width="0" style="1" hidden="1" customWidth="1"/>
    <col min="8458" max="8458" width="0.140625" style="1" customWidth="1"/>
    <col min="8459" max="8461" width="0" style="1" hidden="1" customWidth="1"/>
    <col min="8462" max="8704" width="8.140625" style="1"/>
    <col min="8705" max="8705" width="36.140625" style="1" customWidth="1"/>
    <col min="8706" max="8706" width="9.5703125" style="1" customWidth="1"/>
    <col min="8707" max="8707" width="9.28515625" style="1" customWidth="1"/>
    <col min="8708" max="8708" width="9.85546875" style="1" customWidth="1"/>
    <col min="8709" max="8710" width="8.42578125" style="1" customWidth="1"/>
    <col min="8711" max="8711" width="9.140625" style="1" customWidth="1"/>
    <col min="8712" max="8712" width="8.42578125" style="1" customWidth="1"/>
    <col min="8713" max="8713" width="0" style="1" hidden="1" customWidth="1"/>
    <col min="8714" max="8714" width="0.140625" style="1" customWidth="1"/>
    <col min="8715" max="8717" width="0" style="1" hidden="1" customWidth="1"/>
    <col min="8718" max="8960" width="8.140625" style="1"/>
    <col min="8961" max="8961" width="36.140625" style="1" customWidth="1"/>
    <col min="8962" max="8962" width="9.5703125" style="1" customWidth="1"/>
    <col min="8963" max="8963" width="9.28515625" style="1" customWidth="1"/>
    <col min="8964" max="8964" width="9.85546875" style="1" customWidth="1"/>
    <col min="8965" max="8966" width="8.42578125" style="1" customWidth="1"/>
    <col min="8967" max="8967" width="9.140625" style="1" customWidth="1"/>
    <col min="8968" max="8968" width="8.42578125" style="1" customWidth="1"/>
    <col min="8969" max="8969" width="0" style="1" hidden="1" customWidth="1"/>
    <col min="8970" max="8970" width="0.140625" style="1" customWidth="1"/>
    <col min="8971" max="8973" width="0" style="1" hidden="1" customWidth="1"/>
    <col min="8974" max="9216" width="8.140625" style="1"/>
    <col min="9217" max="9217" width="36.140625" style="1" customWidth="1"/>
    <col min="9218" max="9218" width="9.5703125" style="1" customWidth="1"/>
    <col min="9219" max="9219" width="9.28515625" style="1" customWidth="1"/>
    <col min="9220" max="9220" width="9.85546875" style="1" customWidth="1"/>
    <col min="9221" max="9222" width="8.42578125" style="1" customWidth="1"/>
    <col min="9223" max="9223" width="9.140625" style="1" customWidth="1"/>
    <col min="9224" max="9224" width="8.42578125" style="1" customWidth="1"/>
    <col min="9225" max="9225" width="0" style="1" hidden="1" customWidth="1"/>
    <col min="9226" max="9226" width="0.140625" style="1" customWidth="1"/>
    <col min="9227" max="9229" width="0" style="1" hidden="1" customWidth="1"/>
    <col min="9230" max="9472" width="8.140625" style="1"/>
    <col min="9473" max="9473" width="36.140625" style="1" customWidth="1"/>
    <col min="9474" max="9474" width="9.5703125" style="1" customWidth="1"/>
    <col min="9475" max="9475" width="9.28515625" style="1" customWidth="1"/>
    <col min="9476" max="9476" width="9.85546875" style="1" customWidth="1"/>
    <col min="9477" max="9478" width="8.42578125" style="1" customWidth="1"/>
    <col min="9479" max="9479" width="9.140625" style="1" customWidth="1"/>
    <col min="9480" max="9480" width="8.42578125" style="1" customWidth="1"/>
    <col min="9481" max="9481" width="0" style="1" hidden="1" customWidth="1"/>
    <col min="9482" max="9482" width="0.140625" style="1" customWidth="1"/>
    <col min="9483" max="9485" width="0" style="1" hidden="1" customWidth="1"/>
    <col min="9486" max="9728" width="8.140625" style="1"/>
    <col min="9729" max="9729" width="36.140625" style="1" customWidth="1"/>
    <col min="9730" max="9730" width="9.5703125" style="1" customWidth="1"/>
    <col min="9731" max="9731" width="9.28515625" style="1" customWidth="1"/>
    <col min="9732" max="9732" width="9.85546875" style="1" customWidth="1"/>
    <col min="9733" max="9734" width="8.42578125" style="1" customWidth="1"/>
    <col min="9735" max="9735" width="9.140625" style="1" customWidth="1"/>
    <col min="9736" max="9736" width="8.42578125" style="1" customWidth="1"/>
    <col min="9737" max="9737" width="0" style="1" hidden="1" customWidth="1"/>
    <col min="9738" max="9738" width="0.140625" style="1" customWidth="1"/>
    <col min="9739" max="9741" width="0" style="1" hidden="1" customWidth="1"/>
    <col min="9742" max="9984" width="8.140625" style="1"/>
    <col min="9985" max="9985" width="36.140625" style="1" customWidth="1"/>
    <col min="9986" max="9986" width="9.5703125" style="1" customWidth="1"/>
    <col min="9987" max="9987" width="9.28515625" style="1" customWidth="1"/>
    <col min="9988" max="9988" width="9.85546875" style="1" customWidth="1"/>
    <col min="9989" max="9990" width="8.42578125" style="1" customWidth="1"/>
    <col min="9991" max="9991" width="9.140625" style="1" customWidth="1"/>
    <col min="9992" max="9992" width="8.42578125" style="1" customWidth="1"/>
    <col min="9993" max="9993" width="0" style="1" hidden="1" customWidth="1"/>
    <col min="9994" max="9994" width="0.140625" style="1" customWidth="1"/>
    <col min="9995" max="9997" width="0" style="1" hidden="1" customWidth="1"/>
    <col min="9998" max="10240" width="8.140625" style="1"/>
    <col min="10241" max="10241" width="36.140625" style="1" customWidth="1"/>
    <col min="10242" max="10242" width="9.5703125" style="1" customWidth="1"/>
    <col min="10243" max="10243" width="9.28515625" style="1" customWidth="1"/>
    <col min="10244" max="10244" width="9.85546875" style="1" customWidth="1"/>
    <col min="10245" max="10246" width="8.42578125" style="1" customWidth="1"/>
    <col min="10247" max="10247" width="9.140625" style="1" customWidth="1"/>
    <col min="10248" max="10248" width="8.42578125" style="1" customWidth="1"/>
    <col min="10249" max="10249" width="0" style="1" hidden="1" customWidth="1"/>
    <col min="10250" max="10250" width="0.140625" style="1" customWidth="1"/>
    <col min="10251" max="10253" width="0" style="1" hidden="1" customWidth="1"/>
    <col min="10254" max="10496" width="8.140625" style="1"/>
    <col min="10497" max="10497" width="36.140625" style="1" customWidth="1"/>
    <col min="10498" max="10498" width="9.5703125" style="1" customWidth="1"/>
    <col min="10499" max="10499" width="9.28515625" style="1" customWidth="1"/>
    <col min="10500" max="10500" width="9.85546875" style="1" customWidth="1"/>
    <col min="10501" max="10502" width="8.42578125" style="1" customWidth="1"/>
    <col min="10503" max="10503" width="9.140625" style="1" customWidth="1"/>
    <col min="10504" max="10504" width="8.42578125" style="1" customWidth="1"/>
    <col min="10505" max="10505" width="0" style="1" hidden="1" customWidth="1"/>
    <col min="10506" max="10506" width="0.140625" style="1" customWidth="1"/>
    <col min="10507" max="10509" width="0" style="1" hidden="1" customWidth="1"/>
    <col min="10510" max="10752" width="8.140625" style="1"/>
    <col min="10753" max="10753" width="36.140625" style="1" customWidth="1"/>
    <col min="10754" max="10754" width="9.5703125" style="1" customWidth="1"/>
    <col min="10755" max="10755" width="9.28515625" style="1" customWidth="1"/>
    <col min="10756" max="10756" width="9.85546875" style="1" customWidth="1"/>
    <col min="10757" max="10758" width="8.42578125" style="1" customWidth="1"/>
    <col min="10759" max="10759" width="9.140625" style="1" customWidth="1"/>
    <col min="10760" max="10760" width="8.42578125" style="1" customWidth="1"/>
    <col min="10761" max="10761" width="0" style="1" hidden="1" customWidth="1"/>
    <col min="10762" max="10762" width="0.140625" style="1" customWidth="1"/>
    <col min="10763" max="10765" width="0" style="1" hidden="1" customWidth="1"/>
    <col min="10766" max="11008" width="8.140625" style="1"/>
    <col min="11009" max="11009" width="36.140625" style="1" customWidth="1"/>
    <col min="11010" max="11010" width="9.5703125" style="1" customWidth="1"/>
    <col min="11011" max="11011" width="9.28515625" style="1" customWidth="1"/>
    <col min="11012" max="11012" width="9.85546875" style="1" customWidth="1"/>
    <col min="11013" max="11014" width="8.42578125" style="1" customWidth="1"/>
    <col min="11015" max="11015" width="9.140625" style="1" customWidth="1"/>
    <col min="11016" max="11016" width="8.42578125" style="1" customWidth="1"/>
    <col min="11017" max="11017" width="0" style="1" hidden="1" customWidth="1"/>
    <col min="11018" max="11018" width="0.140625" style="1" customWidth="1"/>
    <col min="11019" max="11021" width="0" style="1" hidden="1" customWidth="1"/>
    <col min="11022" max="11264" width="8.140625" style="1"/>
    <col min="11265" max="11265" width="36.140625" style="1" customWidth="1"/>
    <col min="11266" max="11266" width="9.5703125" style="1" customWidth="1"/>
    <col min="11267" max="11267" width="9.28515625" style="1" customWidth="1"/>
    <col min="11268" max="11268" width="9.85546875" style="1" customWidth="1"/>
    <col min="11269" max="11270" width="8.42578125" style="1" customWidth="1"/>
    <col min="11271" max="11271" width="9.140625" style="1" customWidth="1"/>
    <col min="11272" max="11272" width="8.42578125" style="1" customWidth="1"/>
    <col min="11273" max="11273" width="0" style="1" hidden="1" customWidth="1"/>
    <col min="11274" max="11274" width="0.140625" style="1" customWidth="1"/>
    <col min="11275" max="11277" width="0" style="1" hidden="1" customWidth="1"/>
    <col min="11278" max="11520" width="8.140625" style="1"/>
    <col min="11521" max="11521" width="36.140625" style="1" customWidth="1"/>
    <col min="11522" max="11522" width="9.5703125" style="1" customWidth="1"/>
    <col min="11523" max="11523" width="9.28515625" style="1" customWidth="1"/>
    <col min="11524" max="11524" width="9.85546875" style="1" customWidth="1"/>
    <col min="11525" max="11526" width="8.42578125" style="1" customWidth="1"/>
    <col min="11527" max="11527" width="9.140625" style="1" customWidth="1"/>
    <col min="11528" max="11528" width="8.42578125" style="1" customWidth="1"/>
    <col min="11529" max="11529" width="0" style="1" hidden="1" customWidth="1"/>
    <col min="11530" max="11530" width="0.140625" style="1" customWidth="1"/>
    <col min="11531" max="11533" width="0" style="1" hidden="1" customWidth="1"/>
    <col min="11534" max="11776" width="8.140625" style="1"/>
    <col min="11777" max="11777" width="36.140625" style="1" customWidth="1"/>
    <col min="11778" max="11778" width="9.5703125" style="1" customWidth="1"/>
    <col min="11779" max="11779" width="9.28515625" style="1" customWidth="1"/>
    <col min="11780" max="11780" width="9.85546875" style="1" customWidth="1"/>
    <col min="11781" max="11782" width="8.42578125" style="1" customWidth="1"/>
    <col min="11783" max="11783" width="9.140625" style="1" customWidth="1"/>
    <col min="11784" max="11784" width="8.42578125" style="1" customWidth="1"/>
    <col min="11785" max="11785" width="0" style="1" hidden="1" customWidth="1"/>
    <col min="11786" max="11786" width="0.140625" style="1" customWidth="1"/>
    <col min="11787" max="11789" width="0" style="1" hidden="1" customWidth="1"/>
    <col min="11790" max="12032" width="8.140625" style="1"/>
    <col min="12033" max="12033" width="36.140625" style="1" customWidth="1"/>
    <col min="12034" max="12034" width="9.5703125" style="1" customWidth="1"/>
    <col min="12035" max="12035" width="9.28515625" style="1" customWidth="1"/>
    <col min="12036" max="12036" width="9.85546875" style="1" customWidth="1"/>
    <col min="12037" max="12038" width="8.42578125" style="1" customWidth="1"/>
    <col min="12039" max="12039" width="9.140625" style="1" customWidth="1"/>
    <col min="12040" max="12040" width="8.42578125" style="1" customWidth="1"/>
    <col min="12041" max="12041" width="0" style="1" hidden="1" customWidth="1"/>
    <col min="12042" max="12042" width="0.140625" style="1" customWidth="1"/>
    <col min="12043" max="12045" width="0" style="1" hidden="1" customWidth="1"/>
    <col min="12046" max="12288" width="8.140625" style="1"/>
    <col min="12289" max="12289" width="36.140625" style="1" customWidth="1"/>
    <col min="12290" max="12290" width="9.5703125" style="1" customWidth="1"/>
    <col min="12291" max="12291" width="9.28515625" style="1" customWidth="1"/>
    <col min="12292" max="12292" width="9.85546875" style="1" customWidth="1"/>
    <col min="12293" max="12294" width="8.42578125" style="1" customWidth="1"/>
    <col min="12295" max="12295" width="9.140625" style="1" customWidth="1"/>
    <col min="12296" max="12296" width="8.42578125" style="1" customWidth="1"/>
    <col min="12297" max="12297" width="0" style="1" hidden="1" customWidth="1"/>
    <col min="12298" max="12298" width="0.140625" style="1" customWidth="1"/>
    <col min="12299" max="12301" width="0" style="1" hidden="1" customWidth="1"/>
    <col min="12302" max="12544" width="8.140625" style="1"/>
    <col min="12545" max="12545" width="36.140625" style="1" customWidth="1"/>
    <col min="12546" max="12546" width="9.5703125" style="1" customWidth="1"/>
    <col min="12547" max="12547" width="9.28515625" style="1" customWidth="1"/>
    <col min="12548" max="12548" width="9.85546875" style="1" customWidth="1"/>
    <col min="12549" max="12550" width="8.42578125" style="1" customWidth="1"/>
    <col min="12551" max="12551" width="9.140625" style="1" customWidth="1"/>
    <col min="12552" max="12552" width="8.42578125" style="1" customWidth="1"/>
    <col min="12553" max="12553" width="0" style="1" hidden="1" customWidth="1"/>
    <col min="12554" max="12554" width="0.140625" style="1" customWidth="1"/>
    <col min="12555" max="12557" width="0" style="1" hidden="1" customWidth="1"/>
    <col min="12558" max="12800" width="8.140625" style="1"/>
    <col min="12801" max="12801" width="36.140625" style="1" customWidth="1"/>
    <col min="12802" max="12802" width="9.5703125" style="1" customWidth="1"/>
    <col min="12803" max="12803" width="9.28515625" style="1" customWidth="1"/>
    <col min="12804" max="12804" width="9.85546875" style="1" customWidth="1"/>
    <col min="12805" max="12806" width="8.42578125" style="1" customWidth="1"/>
    <col min="12807" max="12807" width="9.140625" style="1" customWidth="1"/>
    <col min="12808" max="12808" width="8.42578125" style="1" customWidth="1"/>
    <col min="12809" max="12809" width="0" style="1" hidden="1" customWidth="1"/>
    <col min="12810" max="12810" width="0.140625" style="1" customWidth="1"/>
    <col min="12811" max="12813" width="0" style="1" hidden="1" customWidth="1"/>
    <col min="12814" max="13056" width="8.140625" style="1"/>
    <col min="13057" max="13057" width="36.140625" style="1" customWidth="1"/>
    <col min="13058" max="13058" width="9.5703125" style="1" customWidth="1"/>
    <col min="13059" max="13059" width="9.28515625" style="1" customWidth="1"/>
    <col min="13060" max="13060" width="9.85546875" style="1" customWidth="1"/>
    <col min="13061" max="13062" width="8.42578125" style="1" customWidth="1"/>
    <col min="13063" max="13063" width="9.140625" style="1" customWidth="1"/>
    <col min="13064" max="13064" width="8.42578125" style="1" customWidth="1"/>
    <col min="13065" max="13065" width="0" style="1" hidden="1" customWidth="1"/>
    <col min="13066" max="13066" width="0.140625" style="1" customWidth="1"/>
    <col min="13067" max="13069" width="0" style="1" hidden="1" customWidth="1"/>
    <col min="13070" max="13312" width="8.140625" style="1"/>
    <col min="13313" max="13313" width="36.140625" style="1" customWidth="1"/>
    <col min="13314" max="13314" width="9.5703125" style="1" customWidth="1"/>
    <col min="13315" max="13315" width="9.28515625" style="1" customWidth="1"/>
    <col min="13316" max="13316" width="9.85546875" style="1" customWidth="1"/>
    <col min="13317" max="13318" width="8.42578125" style="1" customWidth="1"/>
    <col min="13319" max="13319" width="9.140625" style="1" customWidth="1"/>
    <col min="13320" max="13320" width="8.42578125" style="1" customWidth="1"/>
    <col min="13321" max="13321" width="0" style="1" hidden="1" customWidth="1"/>
    <col min="13322" max="13322" width="0.140625" style="1" customWidth="1"/>
    <col min="13323" max="13325" width="0" style="1" hidden="1" customWidth="1"/>
    <col min="13326" max="13568" width="8.140625" style="1"/>
    <col min="13569" max="13569" width="36.140625" style="1" customWidth="1"/>
    <col min="13570" max="13570" width="9.5703125" style="1" customWidth="1"/>
    <col min="13571" max="13571" width="9.28515625" style="1" customWidth="1"/>
    <col min="13572" max="13572" width="9.85546875" style="1" customWidth="1"/>
    <col min="13573" max="13574" width="8.42578125" style="1" customWidth="1"/>
    <col min="13575" max="13575" width="9.140625" style="1" customWidth="1"/>
    <col min="13576" max="13576" width="8.42578125" style="1" customWidth="1"/>
    <col min="13577" max="13577" width="0" style="1" hidden="1" customWidth="1"/>
    <col min="13578" max="13578" width="0.140625" style="1" customWidth="1"/>
    <col min="13579" max="13581" width="0" style="1" hidden="1" customWidth="1"/>
    <col min="13582" max="13824" width="8.140625" style="1"/>
    <col min="13825" max="13825" width="36.140625" style="1" customWidth="1"/>
    <col min="13826" max="13826" width="9.5703125" style="1" customWidth="1"/>
    <col min="13827" max="13827" width="9.28515625" style="1" customWidth="1"/>
    <col min="13828" max="13828" width="9.85546875" style="1" customWidth="1"/>
    <col min="13829" max="13830" width="8.42578125" style="1" customWidth="1"/>
    <col min="13831" max="13831" width="9.140625" style="1" customWidth="1"/>
    <col min="13832" max="13832" width="8.42578125" style="1" customWidth="1"/>
    <col min="13833" max="13833" width="0" style="1" hidden="1" customWidth="1"/>
    <col min="13834" max="13834" width="0.140625" style="1" customWidth="1"/>
    <col min="13835" max="13837" width="0" style="1" hidden="1" customWidth="1"/>
    <col min="13838" max="14080" width="8.140625" style="1"/>
    <col min="14081" max="14081" width="36.140625" style="1" customWidth="1"/>
    <col min="14082" max="14082" width="9.5703125" style="1" customWidth="1"/>
    <col min="14083" max="14083" width="9.28515625" style="1" customWidth="1"/>
    <col min="14084" max="14084" width="9.85546875" style="1" customWidth="1"/>
    <col min="14085" max="14086" width="8.42578125" style="1" customWidth="1"/>
    <col min="14087" max="14087" width="9.140625" style="1" customWidth="1"/>
    <col min="14088" max="14088" width="8.42578125" style="1" customWidth="1"/>
    <col min="14089" max="14089" width="0" style="1" hidden="1" customWidth="1"/>
    <col min="14090" max="14090" width="0.140625" style="1" customWidth="1"/>
    <col min="14091" max="14093" width="0" style="1" hidden="1" customWidth="1"/>
    <col min="14094" max="14336" width="8.140625" style="1"/>
    <col min="14337" max="14337" width="36.140625" style="1" customWidth="1"/>
    <col min="14338" max="14338" width="9.5703125" style="1" customWidth="1"/>
    <col min="14339" max="14339" width="9.28515625" style="1" customWidth="1"/>
    <col min="14340" max="14340" width="9.85546875" style="1" customWidth="1"/>
    <col min="14341" max="14342" width="8.42578125" style="1" customWidth="1"/>
    <col min="14343" max="14343" width="9.140625" style="1" customWidth="1"/>
    <col min="14344" max="14344" width="8.42578125" style="1" customWidth="1"/>
    <col min="14345" max="14345" width="0" style="1" hidden="1" customWidth="1"/>
    <col min="14346" max="14346" width="0.140625" style="1" customWidth="1"/>
    <col min="14347" max="14349" width="0" style="1" hidden="1" customWidth="1"/>
    <col min="14350" max="14592" width="8.140625" style="1"/>
    <col min="14593" max="14593" width="36.140625" style="1" customWidth="1"/>
    <col min="14594" max="14594" width="9.5703125" style="1" customWidth="1"/>
    <col min="14595" max="14595" width="9.28515625" style="1" customWidth="1"/>
    <col min="14596" max="14596" width="9.85546875" style="1" customWidth="1"/>
    <col min="14597" max="14598" width="8.42578125" style="1" customWidth="1"/>
    <col min="14599" max="14599" width="9.140625" style="1" customWidth="1"/>
    <col min="14600" max="14600" width="8.42578125" style="1" customWidth="1"/>
    <col min="14601" max="14601" width="0" style="1" hidden="1" customWidth="1"/>
    <col min="14602" max="14602" width="0.140625" style="1" customWidth="1"/>
    <col min="14603" max="14605" width="0" style="1" hidden="1" customWidth="1"/>
    <col min="14606" max="14848" width="8.140625" style="1"/>
    <col min="14849" max="14849" width="36.140625" style="1" customWidth="1"/>
    <col min="14850" max="14850" width="9.5703125" style="1" customWidth="1"/>
    <col min="14851" max="14851" width="9.28515625" style="1" customWidth="1"/>
    <col min="14852" max="14852" width="9.85546875" style="1" customWidth="1"/>
    <col min="14853" max="14854" width="8.42578125" style="1" customWidth="1"/>
    <col min="14855" max="14855" width="9.140625" style="1" customWidth="1"/>
    <col min="14856" max="14856" width="8.42578125" style="1" customWidth="1"/>
    <col min="14857" max="14857" width="0" style="1" hidden="1" customWidth="1"/>
    <col min="14858" max="14858" width="0.140625" style="1" customWidth="1"/>
    <col min="14859" max="14861" width="0" style="1" hidden="1" customWidth="1"/>
    <col min="14862" max="15104" width="8.140625" style="1"/>
    <col min="15105" max="15105" width="36.140625" style="1" customWidth="1"/>
    <col min="15106" max="15106" width="9.5703125" style="1" customWidth="1"/>
    <col min="15107" max="15107" width="9.28515625" style="1" customWidth="1"/>
    <col min="15108" max="15108" width="9.85546875" style="1" customWidth="1"/>
    <col min="15109" max="15110" width="8.42578125" style="1" customWidth="1"/>
    <col min="15111" max="15111" width="9.140625" style="1" customWidth="1"/>
    <col min="15112" max="15112" width="8.42578125" style="1" customWidth="1"/>
    <col min="15113" max="15113" width="0" style="1" hidden="1" customWidth="1"/>
    <col min="15114" max="15114" width="0.140625" style="1" customWidth="1"/>
    <col min="15115" max="15117" width="0" style="1" hidden="1" customWidth="1"/>
    <col min="15118" max="15360" width="8.140625" style="1"/>
    <col min="15361" max="15361" width="36.140625" style="1" customWidth="1"/>
    <col min="15362" max="15362" width="9.5703125" style="1" customWidth="1"/>
    <col min="15363" max="15363" width="9.28515625" style="1" customWidth="1"/>
    <col min="15364" max="15364" width="9.85546875" style="1" customWidth="1"/>
    <col min="15365" max="15366" width="8.42578125" style="1" customWidth="1"/>
    <col min="15367" max="15367" width="9.140625" style="1" customWidth="1"/>
    <col min="15368" max="15368" width="8.42578125" style="1" customWidth="1"/>
    <col min="15369" max="15369" width="0" style="1" hidden="1" customWidth="1"/>
    <col min="15370" max="15370" width="0.140625" style="1" customWidth="1"/>
    <col min="15371" max="15373" width="0" style="1" hidden="1" customWidth="1"/>
    <col min="15374" max="15616" width="8.140625" style="1"/>
    <col min="15617" max="15617" width="36.140625" style="1" customWidth="1"/>
    <col min="15618" max="15618" width="9.5703125" style="1" customWidth="1"/>
    <col min="15619" max="15619" width="9.28515625" style="1" customWidth="1"/>
    <col min="15620" max="15620" width="9.85546875" style="1" customWidth="1"/>
    <col min="15621" max="15622" width="8.42578125" style="1" customWidth="1"/>
    <col min="15623" max="15623" width="9.140625" style="1" customWidth="1"/>
    <col min="15624" max="15624" width="8.42578125" style="1" customWidth="1"/>
    <col min="15625" max="15625" width="0" style="1" hidden="1" customWidth="1"/>
    <col min="15626" max="15626" width="0.140625" style="1" customWidth="1"/>
    <col min="15627" max="15629" width="0" style="1" hidden="1" customWidth="1"/>
    <col min="15630" max="15872" width="8.140625" style="1"/>
    <col min="15873" max="15873" width="36.140625" style="1" customWidth="1"/>
    <col min="15874" max="15874" width="9.5703125" style="1" customWidth="1"/>
    <col min="15875" max="15875" width="9.28515625" style="1" customWidth="1"/>
    <col min="15876" max="15876" width="9.85546875" style="1" customWidth="1"/>
    <col min="15877" max="15878" width="8.42578125" style="1" customWidth="1"/>
    <col min="15879" max="15879" width="9.140625" style="1" customWidth="1"/>
    <col min="15880" max="15880" width="8.42578125" style="1" customWidth="1"/>
    <col min="15881" max="15881" width="0" style="1" hidden="1" customWidth="1"/>
    <col min="15882" max="15882" width="0.140625" style="1" customWidth="1"/>
    <col min="15883" max="15885" width="0" style="1" hidden="1" customWidth="1"/>
    <col min="15886" max="16128" width="8.140625" style="1"/>
    <col min="16129" max="16129" width="36.140625" style="1" customWidth="1"/>
    <col min="16130" max="16130" width="9.5703125" style="1" customWidth="1"/>
    <col min="16131" max="16131" width="9.28515625" style="1" customWidth="1"/>
    <col min="16132" max="16132" width="9.85546875" style="1" customWidth="1"/>
    <col min="16133" max="16134" width="8.42578125" style="1" customWidth="1"/>
    <col min="16135" max="16135" width="9.140625" style="1" customWidth="1"/>
    <col min="16136" max="16136" width="8.42578125" style="1" customWidth="1"/>
    <col min="16137" max="16137" width="0" style="1" hidden="1" customWidth="1"/>
    <col min="16138" max="16138" width="0.140625" style="1" customWidth="1"/>
    <col min="16139" max="16141" width="0" style="1" hidden="1" customWidth="1"/>
    <col min="16142" max="16384" width="8.140625" style="1"/>
  </cols>
  <sheetData>
    <row r="2" spans="1:12" x14ac:dyDescent="0.2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2" ht="12.75" x14ac:dyDescent="0.2">
      <c r="A5" s="3" t="s">
        <v>2</v>
      </c>
      <c r="B5" s="3"/>
      <c r="C5" s="4"/>
      <c r="D5" s="4"/>
      <c r="E5" s="5"/>
      <c r="F5" s="5"/>
      <c r="G5" s="5"/>
      <c r="H5" s="5"/>
      <c r="I5" s="4"/>
      <c r="J5" s="4"/>
      <c r="K5" s="4"/>
      <c r="L5" s="4"/>
    </row>
    <row r="6" spans="1:12" ht="12.75" x14ac:dyDescent="0.2">
      <c r="A6" s="4"/>
      <c r="B6" s="4"/>
      <c r="C6" s="4"/>
      <c r="D6" s="4"/>
      <c r="E6" s="5"/>
      <c r="F6" s="5"/>
      <c r="G6" s="5"/>
      <c r="H6" s="5"/>
      <c r="I6" s="4"/>
      <c r="J6" s="4"/>
      <c r="K6" s="4"/>
      <c r="L6" s="4"/>
    </row>
    <row r="7" spans="1:12" ht="14.25" x14ac:dyDescent="0.2">
      <c r="A7" s="84" t="s">
        <v>3</v>
      </c>
      <c r="B7" s="87" t="s">
        <v>4</v>
      </c>
      <c r="C7" s="87" t="s">
        <v>5</v>
      </c>
      <c r="D7" s="87" t="s">
        <v>6</v>
      </c>
      <c r="E7" s="92" t="s">
        <v>7</v>
      </c>
      <c r="F7" s="78"/>
      <c r="G7" s="78"/>
      <c r="H7" s="93"/>
    </row>
    <row r="8" spans="1:12" ht="15" customHeight="1" x14ac:dyDescent="0.2">
      <c r="A8" s="85"/>
      <c r="B8" s="88"/>
      <c r="C8" s="88"/>
      <c r="D8" s="90"/>
      <c r="E8" s="94" t="s">
        <v>8</v>
      </c>
      <c r="F8" s="80" t="s">
        <v>9</v>
      </c>
      <c r="G8" s="99" t="s">
        <v>10</v>
      </c>
      <c r="H8" s="80" t="s">
        <v>11</v>
      </c>
    </row>
    <row r="9" spans="1:12" ht="12.75" customHeight="1" x14ac:dyDescent="0.2">
      <c r="A9" s="85"/>
      <c r="B9" s="88"/>
      <c r="C9" s="88"/>
      <c r="D9" s="90"/>
      <c r="E9" s="95"/>
      <c r="F9" s="97"/>
      <c r="G9" s="100"/>
      <c r="H9" s="81"/>
    </row>
    <row r="10" spans="1:12" ht="74.25" customHeight="1" x14ac:dyDescent="0.2">
      <c r="A10" s="86"/>
      <c r="B10" s="89"/>
      <c r="C10" s="89"/>
      <c r="D10" s="91"/>
      <c r="E10" s="96"/>
      <c r="F10" s="98"/>
      <c r="G10" s="101"/>
      <c r="H10" s="82"/>
    </row>
    <row r="11" spans="1:12" ht="12.75" x14ac:dyDescent="0.2">
      <c r="A11" s="6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>
        <v>7</v>
      </c>
      <c r="H11" s="7">
        <v>8</v>
      </c>
    </row>
    <row r="12" spans="1:12" ht="12.75" hidden="1" x14ac:dyDescent="0.2">
      <c r="A12" s="8" t="s">
        <v>12</v>
      </c>
      <c r="B12" s="73"/>
      <c r="C12" s="73"/>
      <c r="D12" s="73"/>
      <c r="E12" s="10"/>
      <c r="F12" s="10"/>
      <c r="G12" s="10"/>
      <c r="H12" s="11"/>
    </row>
    <row r="13" spans="1:12" ht="12.75" hidden="1" x14ac:dyDescent="0.2">
      <c r="A13" s="77" t="s">
        <v>13</v>
      </c>
      <c r="B13" s="78"/>
      <c r="C13" s="78"/>
      <c r="D13" s="78"/>
      <c r="E13" s="78"/>
      <c r="F13" s="78"/>
      <c r="G13" s="78"/>
      <c r="H13" s="79"/>
    </row>
    <row r="14" spans="1:12" ht="12.75" hidden="1" x14ac:dyDescent="0.2">
      <c r="A14" s="12" t="s">
        <v>14</v>
      </c>
      <c r="B14" s="13"/>
      <c r="C14" s="13"/>
      <c r="D14" s="13">
        <f>C14</f>
        <v>0</v>
      </c>
      <c r="E14" s="14"/>
      <c r="F14" s="14"/>
      <c r="G14" s="14">
        <f t="shared" ref="G14:H16" si="0">E14</f>
        <v>0</v>
      </c>
      <c r="H14" s="14">
        <f t="shared" si="0"/>
        <v>0</v>
      </c>
    </row>
    <row r="15" spans="1:12" ht="12.75" hidden="1" x14ac:dyDescent="0.2">
      <c r="A15" s="12" t="s">
        <v>15</v>
      </c>
      <c r="B15" s="13"/>
      <c r="C15" s="13"/>
      <c r="D15" s="13">
        <f>C15</f>
        <v>0</v>
      </c>
      <c r="E15" s="14"/>
      <c r="F15" s="14"/>
      <c r="G15" s="14">
        <f t="shared" si="0"/>
        <v>0</v>
      </c>
      <c r="H15" s="14">
        <f t="shared" si="0"/>
        <v>0</v>
      </c>
    </row>
    <row r="16" spans="1:12" ht="12.75" hidden="1" x14ac:dyDescent="0.2">
      <c r="A16" s="12" t="s">
        <v>16</v>
      </c>
      <c r="B16" s="13"/>
      <c r="C16" s="13"/>
      <c r="D16" s="13">
        <f>C16</f>
        <v>0</v>
      </c>
      <c r="E16" s="14"/>
      <c r="F16" s="14"/>
      <c r="G16" s="14">
        <f t="shared" si="0"/>
        <v>0</v>
      </c>
      <c r="H16" s="14">
        <f t="shared" si="0"/>
        <v>0</v>
      </c>
    </row>
    <row r="17" spans="1:8" ht="12.75" hidden="1" x14ac:dyDescent="0.2">
      <c r="A17" s="12" t="s">
        <v>17</v>
      </c>
      <c r="B17" s="13">
        <f t="shared" ref="B17:H17" si="1">B18+B20</f>
        <v>13270</v>
      </c>
      <c r="C17" s="13">
        <f t="shared" si="1"/>
        <v>9597</v>
      </c>
      <c r="D17" s="13">
        <f t="shared" si="1"/>
        <v>6823</v>
      </c>
      <c r="E17" s="14">
        <f t="shared" si="1"/>
        <v>1005.5999999999999</v>
      </c>
      <c r="F17" s="14">
        <f t="shared" si="1"/>
        <v>179.7</v>
      </c>
      <c r="G17" s="14">
        <f t="shared" si="1"/>
        <v>356.19999999999993</v>
      </c>
      <c r="H17" s="14">
        <f t="shared" si="1"/>
        <v>59.400000000000006</v>
      </c>
    </row>
    <row r="18" spans="1:8" ht="12.75" hidden="1" x14ac:dyDescent="0.2">
      <c r="A18" s="12" t="s">
        <v>18</v>
      </c>
      <c r="B18" s="13">
        <v>8152</v>
      </c>
      <c r="C18" s="13">
        <v>6310</v>
      </c>
      <c r="D18" s="13">
        <f>C18-C19</f>
        <v>4165</v>
      </c>
      <c r="E18" s="14">
        <v>738.8</v>
      </c>
      <c r="F18" s="14">
        <v>68.5</v>
      </c>
      <c r="G18" s="14">
        <f>E18-E19</f>
        <v>227.69999999999993</v>
      </c>
      <c r="H18" s="14">
        <f>F18-F19</f>
        <v>21.799999999999997</v>
      </c>
    </row>
    <row r="19" spans="1:8" ht="12.75" hidden="1" x14ac:dyDescent="0.2">
      <c r="A19" s="12" t="s">
        <v>19</v>
      </c>
      <c r="B19" s="15" t="s">
        <v>20</v>
      </c>
      <c r="C19" s="13">
        <v>2145</v>
      </c>
      <c r="D19" s="15" t="s">
        <v>20</v>
      </c>
      <c r="E19" s="14">
        <v>511.1</v>
      </c>
      <c r="F19" s="14">
        <v>46.7</v>
      </c>
      <c r="G19" s="15" t="s">
        <v>20</v>
      </c>
      <c r="H19" s="15" t="s">
        <v>20</v>
      </c>
    </row>
    <row r="20" spans="1:8" ht="12.75" hidden="1" x14ac:dyDescent="0.2">
      <c r="A20" s="12" t="s">
        <v>21</v>
      </c>
      <c r="B20" s="13">
        <v>5118</v>
      </c>
      <c r="C20" s="13">
        <v>3287</v>
      </c>
      <c r="D20" s="13">
        <f>C20-C21</f>
        <v>2658</v>
      </c>
      <c r="E20" s="14">
        <v>266.8</v>
      </c>
      <c r="F20" s="14">
        <v>111.2</v>
      </c>
      <c r="G20" s="14">
        <f>E20-E21</f>
        <v>128.5</v>
      </c>
      <c r="H20" s="14">
        <f>F20-F21</f>
        <v>37.600000000000009</v>
      </c>
    </row>
    <row r="21" spans="1:8" ht="12.75" hidden="1" x14ac:dyDescent="0.2">
      <c r="A21" s="12" t="s">
        <v>19</v>
      </c>
      <c r="B21" s="15" t="s">
        <v>20</v>
      </c>
      <c r="C21" s="13">
        <v>629</v>
      </c>
      <c r="D21" s="15" t="s">
        <v>20</v>
      </c>
      <c r="E21" s="14">
        <v>138.30000000000001</v>
      </c>
      <c r="F21" s="14">
        <v>73.599999999999994</v>
      </c>
      <c r="G21" s="15" t="s">
        <v>20</v>
      </c>
      <c r="H21" s="15" t="s">
        <v>20</v>
      </c>
    </row>
    <row r="22" spans="1:8" ht="12.75" hidden="1" customHeight="1" x14ac:dyDescent="0.2">
      <c r="A22" s="16" t="s">
        <v>22</v>
      </c>
      <c r="B22" s="13">
        <f t="shared" ref="B22:H22" si="2">B23+B24</f>
        <v>7</v>
      </c>
      <c r="C22" s="13">
        <f t="shared" si="2"/>
        <v>7</v>
      </c>
      <c r="D22" s="13">
        <f t="shared" si="2"/>
        <v>7</v>
      </c>
      <c r="E22" s="14">
        <f t="shared" si="2"/>
        <v>2</v>
      </c>
      <c r="F22" s="14">
        <f t="shared" si="2"/>
        <v>0.4</v>
      </c>
      <c r="G22" s="14">
        <f t="shared" si="2"/>
        <v>2</v>
      </c>
      <c r="H22" s="14">
        <f t="shared" si="2"/>
        <v>0.4</v>
      </c>
    </row>
    <row r="23" spans="1:8" ht="12.75" hidden="1" customHeight="1" x14ac:dyDescent="0.2">
      <c r="A23" s="16" t="s">
        <v>18</v>
      </c>
      <c r="B23" s="13"/>
      <c r="C23" s="13"/>
      <c r="D23" s="13">
        <f>C23</f>
        <v>0</v>
      </c>
      <c r="E23" s="14"/>
      <c r="F23" s="14"/>
      <c r="G23" s="14">
        <f>E23</f>
        <v>0</v>
      </c>
      <c r="H23" s="14">
        <f>F23</f>
        <v>0</v>
      </c>
    </row>
    <row r="24" spans="1:8" ht="12.75" hidden="1" customHeight="1" x14ac:dyDescent="0.2">
      <c r="A24" s="16" t="s">
        <v>21</v>
      </c>
      <c r="B24" s="13">
        <v>7</v>
      </c>
      <c r="C24" s="13">
        <v>7</v>
      </c>
      <c r="D24" s="13">
        <f>C24</f>
        <v>7</v>
      </c>
      <c r="E24" s="14">
        <v>2</v>
      </c>
      <c r="F24" s="14">
        <v>0.4</v>
      </c>
      <c r="G24" s="14">
        <f>E24</f>
        <v>2</v>
      </c>
      <c r="H24" s="14">
        <f>F24</f>
        <v>0.4</v>
      </c>
    </row>
    <row r="25" spans="1:8" ht="15.95" hidden="1" customHeight="1" x14ac:dyDescent="0.2">
      <c r="A25" s="17" t="s">
        <v>23</v>
      </c>
      <c r="B25" s="18">
        <f t="shared" ref="B25:H25" si="3">B14+B15+B17+B22</f>
        <v>13277</v>
      </c>
      <c r="C25" s="18">
        <f t="shared" si="3"/>
        <v>9604</v>
      </c>
      <c r="D25" s="18">
        <f t="shared" si="3"/>
        <v>6830</v>
      </c>
      <c r="E25" s="19">
        <f t="shared" si="3"/>
        <v>1007.5999999999999</v>
      </c>
      <c r="F25" s="19">
        <f t="shared" si="3"/>
        <v>180.1</v>
      </c>
      <c r="G25" s="19">
        <f t="shared" si="3"/>
        <v>358.19999999999993</v>
      </c>
      <c r="H25" s="19">
        <f t="shared" si="3"/>
        <v>59.800000000000004</v>
      </c>
    </row>
    <row r="26" spans="1:8" ht="25.5" hidden="1" x14ac:dyDescent="0.2">
      <c r="A26" s="20" t="s">
        <v>24</v>
      </c>
      <c r="B26" s="14">
        <f>B25/'[1]Форма 1'!D18*100</f>
        <v>17.850948545921455</v>
      </c>
      <c r="C26" s="14">
        <f>C25/'[1]Форма 1'!H18*100</f>
        <v>15.113461114782991</v>
      </c>
      <c r="D26" s="14">
        <f>D25/'[1]Форма 1'!H18*100</f>
        <v>10.748119472508105</v>
      </c>
      <c r="E26" s="14">
        <f>E25/'[1]Форма 6'!N16*100</f>
        <v>7.1418951964446462</v>
      </c>
      <c r="F26" s="14">
        <f>F25/'[1]Форма 6'!O16*100</f>
        <v>11.76432164086485</v>
      </c>
      <c r="G26" s="14">
        <f>G25/'[1]Форма 6'!N16*100</f>
        <v>2.5389309838889162</v>
      </c>
      <c r="H26" s="14">
        <f>H25/'[1]Форма 6'!O16*100</f>
        <v>3.906198967927363</v>
      </c>
    </row>
    <row r="27" spans="1:8" ht="12.75" hidden="1" x14ac:dyDescent="0.2">
      <c r="A27" s="77" t="s">
        <v>25</v>
      </c>
      <c r="B27" s="78"/>
      <c r="C27" s="78"/>
      <c r="D27" s="78"/>
      <c r="E27" s="78"/>
      <c r="F27" s="78"/>
      <c r="G27" s="78"/>
      <c r="H27" s="79"/>
    </row>
    <row r="28" spans="1:8" ht="41.25" hidden="1" customHeight="1" x14ac:dyDescent="0.2">
      <c r="A28" s="21" t="s">
        <v>26</v>
      </c>
      <c r="B28" s="22">
        <f t="shared" ref="B28:H28" si="4">SUM(B29:B31)</f>
        <v>1</v>
      </c>
      <c r="C28" s="22">
        <f t="shared" si="4"/>
        <v>1</v>
      </c>
      <c r="D28" s="22">
        <f t="shared" si="4"/>
        <v>1</v>
      </c>
      <c r="E28" s="23">
        <f t="shared" si="4"/>
        <v>0.2</v>
      </c>
      <c r="F28" s="23">
        <f t="shared" si="4"/>
        <v>0</v>
      </c>
      <c r="G28" s="23">
        <f t="shared" si="4"/>
        <v>0.2</v>
      </c>
      <c r="H28" s="23">
        <f t="shared" si="4"/>
        <v>0</v>
      </c>
    </row>
    <row r="29" spans="1:8" ht="12.75" hidden="1" x14ac:dyDescent="0.2">
      <c r="A29" s="21" t="s">
        <v>27</v>
      </c>
      <c r="B29" s="22"/>
      <c r="C29" s="22"/>
      <c r="D29" s="13">
        <f t="shared" ref="D29:D36" si="5">C29</f>
        <v>0</v>
      </c>
      <c r="E29" s="23"/>
      <c r="F29" s="23"/>
      <c r="G29" s="14">
        <f t="shared" ref="G29:H36" si="6">E29</f>
        <v>0</v>
      </c>
      <c r="H29" s="14">
        <f t="shared" si="6"/>
        <v>0</v>
      </c>
    </row>
    <row r="30" spans="1:8" ht="12.75" hidden="1" x14ac:dyDescent="0.2">
      <c r="A30" s="21" t="s">
        <v>28</v>
      </c>
      <c r="B30" s="22"/>
      <c r="C30" s="22"/>
      <c r="D30" s="13">
        <f t="shared" si="5"/>
        <v>0</v>
      </c>
      <c r="E30" s="23"/>
      <c r="F30" s="23"/>
      <c r="G30" s="14">
        <f t="shared" si="6"/>
        <v>0</v>
      </c>
      <c r="H30" s="14">
        <f t="shared" si="6"/>
        <v>0</v>
      </c>
    </row>
    <row r="31" spans="1:8" ht="12.75" hidden="1" x14ac:dyDescent="0.2">
      <c r="A31" s="21" t="s">
        <v>29</v>
      </c>
      <c r="B31" s="22">
        <v>1</v>
      </c>
      <c r="C31" s="22">
        <v>1</v>
      </c>
      <c r="D31" s="13">
        <f t="shared" si="5"/>
        <v>1</v>
      </c>
      <c r="E31" s="23">
        <v>0.2</v>
      </c>
      <c r="F31" s="23"/>
      <c r="G31" s="14">
        <f t="shared" si="6"/>
        <v>0.2</v>
      </c>
      <c r="H31" s="14">
        <f t="shared" si="6"/>
        <v>0</v>
      </c>
    </row>
    <row r="32" spans="1:8" ht="25.5" hidden="1" x14ac:dyDescent="0.2">
      <c r="A32" s="20" t="s">
        <v>30</v>
      </c>
      <c r="B32" s="22">
        <v>26</v>
      </c>
      <c r="C32" s="22">
        <v>26</v>
      </c>
      <c r="D32" s="13">
        <f t="shared" si="5"/>
        <v>26</v>
      </c>
      <c r="E32" s="23">
        <v>5</v>
      </c>
      <c r="F32" s="23">
        <v>0.3</v>
      </c>
      <c r="G32" s="14">
        <f t="shared" si="6"/>
        <v>5</v>
      </c>
      <c r="H32" s="14">
        <f t="shared" si="6"/>
        <v>0.3</v>
      </c>
    </row>
    <row r="33" spans="1:8" ht="25.5" hidden="1" x14ac:dyDescent="0.2">
      <c r="A33" s="20" t="s">
        <v>31</v>
      </c>
      <c r="B33" s="13">
        <v>100</v>
      </c>
      <c r="C33" s="13">
        <v>100</v>
      </c>
      <c r="D33" s="13">
        <f t="shared" si="5"/>
        <v>100</v>
      </c>
      <c r="E33" s="14">
        <v>21.8</v>
      </c>
      <c r="F33" s="14">
        <v>2.2000000000000002</v>
      </c>
      <c r="G33" s="14">
        <f t="shared" si="6"/>
        <v>21.8</v>
      </c>
      <c r="H33" s="14">
        <f t="shared" si="6"/>
        <v>2.2000000000000002</v>
      </c>
    </row>
    <row r="34" spans="1:8" ht="63.75" hidden="1" x14ac:dyDescent="0.2">
      <c r="A34" s="20" t="s">
        <v>32</v>
      </c>
      <c r="B34" s="13"/>
      <c r="C34" s="13"/>
      <c r="D34" s="13">
        <f t="shared" si="5"/>
        <v>0</v>
      </c>
      <c r="E34" s="14"/>
      <c r="F34" s="14"/>
      <c r="G34" s="14">
        <f t="shared" si="6"/>
        <v>0</v>
      </c>
      <c r="H34" s="14">
        <f t="shared" si="6"/>
        <v>0</v>
      </c>
    </row>
    <row r="35" spans="1:8" ht="26.25" hidden="1" customHeight="1" x14ac:dyDescent="0.2">
      <c r="A35" s="20" t="s">
        <v>33</v>
      </c>
      <c r="B35" s="13">
        <v>3130</v>
      </c>
      <c r="C35" s="13">
        <v>2919</v>
      </c>
      <c r="D35" s="13">
        <f t="shared" si="5"/>
        <v>2919</v>
      </c>
      <c r="E35" s="14">
        <v>596.4</v>
      </c>
      <c r="F35" s="14">
        <v>32.200000000000003</v>
      </c>
      <c r="G35" s="14">
        <f t="shared" si="6"/>
        <v>596.4</v>
      </c>
      <c r="H35" s="14">
        <f t="shared" si="6"/>
        <v>32.200000000000003</v>
      </c>
    </row>
    <row r="36" spans="1:8" ht="13.5" hidden="1" customHeight="1" x14ac:dyDescent="0.2">
      <c r="A36" s="20" t="s">
        <v>34</v>
      </c>
      <c r="B36" s="13">
        <v>31</v>
      </c>
      <c r="C36" s="13">
        <v>32</v>
      </c>
      <c r="D36" s="13">
        <f t="shared" si="5"/>
        <v>32</v>
      </c>
      <c r="E36" s="14">
        <v>9.5</v>
      </c>
      <c r="F36" s="14">
        <v>7.9</v>
      </c>
      <c r="G36" s="14">
        <f t="shared" si="6"/>
        <v>9.5</v>
      </c>
      <c r="H36" s="14">
        <f t="shared" si="6"/>
        <v>7.9</v>
      </c>
    </row>
    <row r="37" spans="1:8" ht="12.75" hidden="1" x14ac:dyDescent="0.2">
      <c r="A37" s="20" t="s">
        <v>35</v>
      </c>
      <c r="B37" s="13">
        <v>2175</v>
      </c>
      <c r="C37" s="13">
        <v>2054</v>
      </c>
      <c r="D37" s="15" t="s">
        <v>20</v>
      </c>
      <c r="E37" s="14">
        <v>473.2</v>
      </c>
      <c r="F37" s="14">
        <v>42.6</v>
      </c>
      <c r="G37" s="15" t="s">
        <v>20</v>
      </c>
      <c r="H37" s="15" t="s">
        <v>20</v>
      </c>
    </row>
    <row r="38" spans="1:8" ht="25.5" hidden="1" x14ac:dyDescent="0.2">
      <c r="A38" s="20" t="s">
        <v>36</v>
      </c>
      <c r="B38" s="13"/>
      <c r="C38" s="13"/>
      <c r="D38" s="13">
        <f t="shared" ref="D38:D44" si="7">C38</f>
        <v>0</v>
      </c>
      <c r="E38" s="14"/>
      <c r="F38" s="14"/>
      <c r="G38" s="14">
        <f t="shared" ref="G38:H44" si="8">E38</f>
        <v>0</v>
      </c>
      <c r="H38" s="14">
        <f t="shared" si="8"/>
        <v>0</v>
      </c>
    </row>
    <row r="39" spans="1:8" ht="25.5" hidden="1" x14ac:dyDescent="0.2">
      <c r="A39" s="20" t="s">
        <v>37</v>
      </c>
      <c r="B39" s="13"/>
      <c r="C39" s="13"/>
      <c r="D39" s="13">
        <f t="shared" si="7"/>
        <v>0</v>
      </c>
      <c r="E39" s="14"/>
      <c r="F39" s="14"/>
      <c r="G39" s="14">
        <f t="shared" si="8"/>
        <v>0</v>
      </c>
      <c r="H39" s="14">
        <f t="shared" si="8"/>
        <v>0</v>
      </c>
    </row>
    <row r="40" spans="1:8" ht="38.25" hidden="1" x14ac:dyDescent="0.2">
      <c r="A40" s="20" t="s">
        <v>38</v>
      </c>
      <c r="B40" s="13"/>
      <c r="C40" s="13"/>
      <c r="D40" s="13">
        <f t="shared" si="7"/>
        <v>0</v>
      </c>
      <c r="E40" s="14"/>
      <c r="F40" s="14"/>
      <c r="G40" s="14">
        <f t="shared" si="8"/>
        <v>0</v>
      </c>
      <c r="H40" s="14">
        <f t="shared" si="8"/>
        <v>0</v>
      </c>
    </row>
    <row r="41" spans="1:8" ht="12.75" hidden="1" x14ac:dyDescent="0.2">
      <c r="A41" s="20" t="s">
        <v>39</v>
      </c>
      <c r="B41" s="13">
        <v>4</v>
      </c>
      <c r="C41" s="13">
        <v>4</v>
      </c>
      <c r="D41" s="13">
        <f t="shared" si="7"/>
        <v>4</v>
      </c>
      <c r="E41" s="14">
        <v>0.5</v>
      </c>
      <c r="F41" s="14"/>
      <c r="G41" s="14">
        <f t="shared" si="8"/>
        <v>0.5</v>
      </c>
      <c r="H41" s="14">
        <f t="shared" si="8"/>
        <v>0</v>
      </c>
    </row>
    <row r="42" spans="1:8" ht="27.2" hidden="1" customHeight="1" x14ac:dyDescent="0.2">
      <c r="A42" s="20" t="s">
        <v>40</v>
      </c>
      <c r="B42" s="13"/>
      <c r="C42" s="13"/>
      <c r="D42" s="13">
        <f t="shared" si="7"/>
        <v>0</v>
      </c>
      <c r="E42" s="14"/>
      <c r="F42" s="14"/>
      <c r="G42" s="14">
        <f t="shared" si="8"/>
        <v>0</v>
      </c>
      <c r="H42" s="14">
        <f t="shared" si="8"/>
        <v>0</v>
      </c>
    </row>
    <row r="43" spans="1:8" ht="43.5" hidden="1" customHeight="1" x14ac:dyDescent="0.2">
      <c r="A43" s="24" t="s">
        <v>41</v>
      </c>
      <c r="B43" s="13">
        <v>688</v>
      </c>
      <c r="C43" s="13">
        <v>665</v>
      </c>
      <c r="D43" s="13">
        <f t="shared" si="7"/>
        <v>665</v>
      </c>
      <c r="E43" s="14">
        <v>175.2</v>
      </c>
      <c r="F43" s="14">
        <v>16.100000000000001</v>
      </c>
      <c r="G43" s="14">
        <f t="shared" si="8"/>
        <v>175.2</v>
      </c>
      <c r="H43" s="14">
        <f t="shared" si="8"/>
        <v>16.100000000000001</v>
      </c>
    </row>
    <row r="44" spans="1:8" ht="12.75" hidden="1" x14ac:dyDescent="0.2">
      <c r="A44" s="12" t="s">
        <v>42</v>
      </c>
      <c r="B44" s="13">
        <v>14</v>
      </c>
      <c r="C44" s="13">
        <v>15</v>
      </c>
      <c r="D44" s="13">
        <f t="shared" si="7"/>
        <v>15</v>
      </c>
      <c r="E44" s="14">
        <v>1.4</v>
      </c>
      <c r="F44" s="14"/>
      <c r="G44" s="14">
        <f t="shared" si="8"/>
        <v>1.4</v>
      </c>
      <c r="H44" s="14">
        <f t="shared" si="8"/>
        <v>0</v>
      </c>
    </row>
    <row r="45" spans="1:8" ht="25.5" hidden="1" x14ac:dyDescent="0.2">
      <c r="A45" s="20" t="s">
        <v>43</v>
      </c>
      <c r="B45" s="13">
        <f t="shared" ref="B45:H45" si="9">SUM(B46:B51)</f>
        <v>51</v>
      </c>
      <c r="C45" s="13">
        <f t="shared" si="9"/>
        <v>48</v>
      </c>
      <c r="D45" s="13">
        <f t="shared" si="9"/>
        <v>15</v>
      </c>
      <c r="E45" s="14">
        <f t="shared" si="9"/>
        <v>14.5</v>
      </c>
      <c r="F45" s="14">
        <f t="shared" si="9"/>
        <v>0.4</v>
      </c>
      <c r="G45" s="14">
        <f t="shared" si="9"/>
        <v>6.1999999999999993</v>
      </c>
      <c r="H45" s="14">
        <f t="shared" si="9"/>
        <v>0</v>
      </c>
    </row>
    <row r="46" spans="1:8" ht="12.75" hidden="1" x14ac:dyDescent="0.2">
      <c r="A46" s="20" t="s">
        <v>44</v>
      </c>
      <c r="B46" s="13"/>
      <c r="C46" s="13"/>
      <c r="D46" s="13">
        <f>C46</f>
        <v>0</v>
      </c>
      <c r="E46" s="14"/>
      <c r="F46" s="14"/>
      <c r="G46" s="14">
        <f t="shared" ref="G46:H48" si="10">E46</f>
        <v>0</v>
      </c>
      <c r="H46" s="14">
        <f t="shared" si="10"/>
        <v>0</v>
      </c>
    </row>
    <row r="47" spans="1:8" ht="12.75" hidden="1" x14ac:dyDescent="0.2">
      <c r="A47" s="20" t="s">
        <v>45</v>
      </c>
      <c r="B47" s="13">
        <v>9</v>
      </c>
      <c r="C47" s="13">
        <v>8</v>
      </c>
      <c r="D47" s="13">
        <f>C47</f>
        <v>8</v>
      </c>
      <c r="E47" s="14">
        <v>4.3</v>
      </c>
      <c r="F47" s="14"/>
      <c r="G47" s="14">
        <f t="shared" si="10"/>
        <v>4.3</v>
      </c>
      <c r="H47" s="14">
        <f t="shared" si="10"/>
        <v>0</v>
      </c>
    </row>
    <row r="48" spans="1:8" ht="12.75" hidden="1" x14ac:dyDescent="0.2">
      <c r="A48" s="20" t="s">
        <v>46</v>
      </c>
      <c r="B48" s="13">
        <v>4</v>
      </c>
      <c r="C48" s="13">
        <v>4</v>
      </c>
      <c r="D48" s="13">
        <f>C48</f>
        <v>4</v>
      </c>
      <c r="E48" s="14">
        <v>1.3</v>
      </c>
      <c r="F48" s="14"/>
      <c r="G48" s="14">
        <f t="shared" si="10"/>
        <v>1.3</v>
      </c>
      <c r="H48" s="14">
        <f t="shared" si="10"/>
        <v>0</v>
      </c>
    </row>
    <row r="49" spans="1:8" ht="12.75" hidden="1" x14ac:dyDescent="0.2">
      <c r="A49" s="20" t="s">
        <v>47</v>
      </c>
      <c r="B49" s="13">
        <v>35</v>
      </c>
      <c r="C49" s="13">
        <v>33</v>
      </c>
      <c r="D49" s="15" t="s">
        <v>20</v>
      </c>
      <c r="E49" s="14">
        <v>8.3000000000000007</v>
      </c>
      <c r="F49" s="14">
        <v>0.4</v>
      </c>
      <c r="G49" s="15" t="s">
        <v>20</v>
      </c>
      <c r="H49" s="15" t="s">
        <v>20</v>
      </c>
    </row>
    <row r="50" spans="1:8" ht="12.75" hidden="1" x14ac:dyDescent="0.2">
      <c r="A50" s="20" t="s">
        <v>48</v>
      </c>
      <c r="B50" s="13"/>
      <c r="C50" s="13"/>
      <c r="D50" s="13">
        <f>C50</f>
        <v>0</v>
      </c>
      <c r="E50" s="14"/>
      <c r="F50" s="14"/>
      <c r="G50" s="14">
        <f t="shared" ref="G50:H54" si="11">E50</f>
        <v>0</v>
      </c>
      <c r="H50" s="14">
        <f t="shared" si="11"/>
        <v>0</v>
      </c>
    </row>
    <row r="51" spans="1:8" ht="12.75" hidden="1" x14ac:dyDescent="0.2">
      <c r="A51" s="20" t="s">
        <v>49</v>
      </c>
      <c r="B51" s="13">
        <v>3</v>
      </c>
      <c r="C51" s="13">
        <v>3</v>
      </c>
      <c r="D51" s="13">
        <f>C51</f>
        <v>3</v>
      </c>
      <c r="E51" s="14">
        <v>0.6</v>
      </c>
      <c r="F51" s="14"/>
      <c r="G51" s="14">
        <f t="shared" si="11"/>
        <v>0.6</v>
      </c>
      <c r="H51" s="14">
        <f t="shared" si="11"/>
        <v>0</v>
      </c>
    </row>
    <row r="52" spans="1:8" ht="27.75" hidden="1" customHeight="1" x14ac:dyDescent="0.2">
      <c r="A52" s="20" t="s">
        <v>50</v>
      </c>
      <c r="B52" s="13"/>
      <c r="C52" s="13"/>
      <c r="D52" s="13">
        <f>C52</f>
        <v>0</v>
      </c>
      <c r="E52" s="14"/>
      <c r="F52" s="14"/>
      <c r="G52" s="14">
        <f t="shared" si="11"/>
        <v>0</v>
      </c>
      <c r="H52" s="14">
        <f t="shared" si="11"/>
        <v>0</v>
      </c>
    </row>
    <row r="53" spans="1:8" ht="17.25" hidden="1" customHeight="1" x14ac:dyDescent="0.2">
      <c r="A53" s="20" t="s">
        <v>51</v>
      </c>
      <c r="B53" s="13"/>
      <c r="C53" s="13"/>
      <c r="D53" s="13">
        <f>C53</f>
        <v>0</v>
      </c>
      <c r="E53" s="14"/>
      <c r="F53" s="14"/>
      <c r="G53" s="14">
        <f t="shared" si="11"/>
        <v>0</v>
      </c>
      <c r="H53" s="14">
        <f t="shared" si="11"/>
        <v>0</v>
      </c>
    </row>
    <row r="54" spans="1:8" ht="12.75" hidden="1" x14ac:dyDescent="0.2">
      <c r="A54" s="20" t="s">
        <v>52</v>
      </c>
      <c r="B54" s="13">
        <v>9392</v>
      </c>
      <c r="C54" s="13">
        <v>9392</v>
      </c>
      <c r="D54" s="13">
        <f>C54</f>
        <v>9392</v>
      </c>
      <c r="E54" s="14">
        <v>601.70000000000005</v>
      </c>
      <c r="F54" s="14">
        <v>111.7</v>
      </c>
      <c r="G54" s="14">
        <f t="shared" si="11"/>
        <v>601.70000000000005</v>
      </c>
      <c r="H54" s="14">
        <f t="shared" si="11"/>
        <v>111.7</v>
      </c>
    </row>
    <row r="55" spans="1:8" ht="12.75" hidden="1" x14ac:dyDescent="0.2">
      <c r="A55" s="20"/>
      <c r="B55" s="13"/>
      <c r="C55" s="13"/>
      <c r="D55" s="13"/>
      <c r="E55" s="14"/>
      <c r="F55" s="14"/>
      <c r="G55" s="14"/>
      <c r="H55" s="14"/>
    </row>
    <row r="56" spans="1:8" ht="12.75" hidden="1" x14ac:dyDescent="0.2">
      <c r="A56" s="20"/>
      <c r="B56" s="13"/>
      <c r="C56" s="13"/>
      <c r="D56" s="13"/>
      <c r="E56" s="14"/>
      <c r="F56" s="14"/>
      <c r="G56" s="14"/>
      <c r="H56" s="14"/>
    </row>
    <row r="57" spans="1:8" ht="12.75" hidden="1" x14ac:dyDescent="0.2">
      <c r="A57" s="20"/>
      <c r="B57" s="13"/>
      <c r="C57" s="13"/>
      <c r="D57" s="13"/>
      <c r="E57" s="14"/>
      <c r="F57" s="14"/>
      <c r="G57" s="14"/>
      <c r="H57" s="14"/>
    </row>
    <row r="58" spans="1:8" ht="12.75" hidden="1" x14ac:dyDescent="0.2">
      <c r="A58" s="20"/>
      <c r="B58" s="13"/>
      <c r="C58" s="13"/>
      <c r="D58" s="13"/>
      <c r="E58" s="14"/>
      <c r="F58" s="14"/>
      <c r="G58" s="14"/>
      <c r="H58" s="14"/>
    </row>
    <row r="59" spans="1:8" ht="12.75" hidden="1" x14ac:dyDescent="0.2">
      <c r="A59" s="20"/>
      <c r="B59" s="13"/>
      <c r="C59" s="13"/>
      <c r="D59" s="13"/>
      <c r="E59" s="14"/>
      <c r="F59" s="14"/>
      <c r="G59" s="14"/>
      <c r="H59" s="14"/>
    </row>
    <row r="60" spans="1:8" ht="12.75" hidden="1" x14ac:dyDescent="0.2">
      <c r="A60" s="20" t="s">
        <v>53</v>
      </c>
      <c r="B60" s="13"/>
      <c r="C60" s="13"/>
      <c r="D60" s="13">
        <f>C60</f>
        <v>0</v>
      </c>
      <c r="E60" s="14"/>
      <c r="F60" s="14"/>
      <c r="G60" s="14">
        <f>E60</f>
        <v>0</v>
      </c>
      <c r="H60" s="14">
        <f>F60</f>
        <v>0</v>
      </c>
    </row>
    <row r="61" spans="1:8" s="28" customFormat="1" ht="17.25" hidden="1" customHeight="1" x14ac:dyDescent="0.2">
      <c r="A61" s="25" t="s">
        <v>54</v>
      </c>
      <c r="B61" s="26">
        <f>B28+B32+B33+B34+B35+B36+B37+B38+B39+B40+B41+B42+B43+B44+B45+B52+B53+B54+B55+B56+B57+B58+B59+B60</f>
        <v>15612</v>
      </c>
      <c r="C61" s="26">
        <f>C28+C32+C33+C34+C35+C36+C37+C38+C39+C40+C41+C42+C43+C44+C45+C52+C53+C54+C55+C56+C57+C58+C59+C60</f>
        <v>15256</v>
      </c>
      <c r="D61" s="26">
        <f>D28+D32+D33+D34+D35+D36+D38+D39+D40+D41+D42+D43+D44+D45+D52+D53+D54+D55+D56+D57+D58+D59+D60</f>
        <v>13169</v>
      </c>
      <c r="E61" s="27">
        <f>E28+E32+E33+E34+E35+E36+E37+E38+E39+E40+E41+E42+E43+E44+E45+E52+E53+E54+E55+E56+E57+E58+E59+E60</f>
        <v>1899.4</v>
      </c>
      <c r="F61" s="27">
        <f>F28+F32+F33+F34+F35+F36+F37+F38+F39+F40+F41+F42+F43+F44+F45+F52+F53+F54+F55+F56+F57+F58+F59+F60</f>
        <v>213.40000000000003</v>
      </c>
      <c r="G61" s="27">
        <f>G28+G32+G33+G34+G35+G36+G38+G39+G40+G41+G42+G43+G44+G45+G52+G53+G54+G55+G56+G57+G58+G59+G60</f>
        <v>1417.9</v>
      </c>
      <c r="H61" s="27">
        <f>H28+H32+H33+H34+H35+H36+H38+H39+H40+H41+H42+H43+H44+H45+H52+H53+H54+H55+H56+H57+H58+H59+H60</f>
        <v>170.4</v>
      </c>
    </row>
    <row r="62" spans="1:8" s="28" customFormat="1" ht="14.45" hidden="1" customHeight="1" x14ac:dyDescent="0.2">
      <c r="A62" s="20" t="s">
        <v>55</v>
      </c>
      <c r="B62" s="23">
        <f>B61/'[1]Форма 1'!D18*100</f>
        <v>20.990359923094502</v>
      </c>
      <c r="C62" s="23">
        <f>C61/'[1]Форма 1'!H18*100</f>
        <v>24.007805369338747</v>
      </c>
      <c r="D62" s="14">
        <f>D61/'[1]Форма 1'!H18*100</f>
        <v>20.723570327007206</v>
      </c>
      <c r="E62" s="23">
        <f>E61/'[1]Форма 6'!N16*100</f>
        <v>13.462996959236762</v>
      </c>
      <c r="F62" s="23">
        <f>F61/'[1]Форма 6'!O16*100</f>
        <v>13.939512704944807</v>
      </c>
      <c r="G62" s="23">
        <f>G61/'[1]Форма 6'!N16*100</f>
        <v>10.050112345215229</v>
      </c>
      <c r="H62" s="23">
        <f>H61/'[1]Форма 6'!O16*100</f>
        <v>11.130707427003724</v>
      </c>
    </row>
    <row r="63" spans="1:8" s="28" customFormat="1" hidden="1" x14ac:dyDescent="0.25">
      <c r="A63" s="74" t="s">
        <v>56</v>
      </c>
      <c r="B63" s="75"/>
      <c r="C63" s="75"/>
      <c r="D63" s="75"/>
      <c r="E63" s="75"/>
      <c r="F63" s="75"/>
      <c r="G63" s="75"/>
      <c r="H63" s="76"/>
    </row>
    <row r="64" spans="1:8" s="28" customFormat="1" ht="51" hidden="1" x14ac:dyDescent="0.2">
      <c r="A64" s="20" t="s">
        <v>57</v>
      </c>
      <c r="B64" s="22">
        <f t="shared" ref="B64:H64" si="12">SUM(B65:B67)</f>
        <v>0</v>
      </c>
      <c r="C64" s="22">
        <f t="shared" si="12"/>
        <v>0</v>
      </c>
      <c r="D64" s="22">
        <f t="shared" si="12"/>
        <v>0</v>
      </c>
      <c r="E64" s="23">
        <f t="shared" si="12"/>
        <v>0</v>
      </c>
      <c r="F64" s="23">
        <f t="shared" si="12"/>
        <v>0</v>
      </c>
      <c r="G64" s="23">
        <f t="shared" si="12"/>
        <v>0</v>
      </c>
      <c r="H64" s="23">
        <f t="shared" si="12"/>
        <v>0</v>
      </c>
    </row>
    <row r="65" spans="1:8" s="28" customFormat="1" ht="12.75" hidden="1" x14ac:dyDescent="0.2">
      <c r="A65" s="20" t="s">
        <v>27</v>
      </c>
      <c r="B65" s="22"/>
      <c r="C65" s="22"/>
      <c r="D65" s="13">
        <f t="shared" ref="D65:D72" si="13">C65</f>
        <v>0</v>
      </c>
      <c r="E65" s="23"/>
      <c r="F65" s="23"/>
      <c r="G65" s="14">
        <f t="shared" ref="G65:H72" si="14">E65</f>
        <v>0</v>
      </c>
      <c r="H65" s="14">
        <f t="shared" si="14"/>
        <v>0</v>
      </c>
    </row>
    <row r="66" spans="1:8" s="28" customFormat="1" ht="12.75" hidden="1" x14ac:dyDescent="0.2">
      <c r="A66" s="20" t="s">
        <v>28</v>
      </c>
      <c r="B66" s="22"/>
      <c r="C66" s="22"/>
      <c r="D66" s="13">
        <f t="shared" si="13"/>
        <v>0</v>
      </c>
      <c r="E66" s="23"/>
      <c r="F66" s="23"/>
      <c r="G66" s="14">
        <f t="shared" si="14"/>
        <v>0</v>
      </c>
      <c r="H66" s="14">
        <f t="shared" si="14"/>
        <v>0</v>
      </c>
    </row>
    <row r="67" spans="1:8" s="28" customFormat="1" ht="12.75" hidden="1" x14ac:dyDescent="0.2">
      <c r="A67" s="20" t="s">
        <v>29</v>
      </c>
      <c r="B67" s="22"/>
      <c r="C67" s="22"/>
      <c r="D67" s="13">
        <f t="shared" si="13"/>
        <v>0</v>
      </c>
      <c r="E67" s="23"/>
      <c r="F67" s="23"/>
      <c r="G67" s="14">
        <f t="shared" si="14"/>
        <v>0</v>
      </c>
      <c r="H67" s="14">
        <f t="shared" si="14"/>
        <v>0</v>
      </c>
    </row>
    <row r="68" spans="1:8" s="28" customFormat="1" ht="38.25" hidden="1" x14ac:dyDescent="0.2">
      <c r="A68" s="20" t="s">
        <v>58</v>
      </c>
      <c r="B68" s="22">
        <v>21</v>
      </c>
      <c r="C68" s="22">
        <v>21</v>
      </c>
      <c r="D68" s="13">
        <f t="shared" si="13"/>
        <v>21</v>
      </c>
      <c r="E68" s="23">
        <v>3.7</v>
      </c>
      <c r="F68" s="23">
        <v>0.3</v>
      </c>
      <c r="G68" s="14">
        <f t="shared" si="14"/>
        <v>3.7</v>
      </c>
      <c r="H68" s="14">
        <f t="shared" si="14"/>
        <v>0.3</v>
      </c>
    </row>
    <row r="69" spans="1:8" s="28" customFormat="1" ht="25.5" hidden="1" x14ac:dyDescent="0.2">
      <c r="A69" s="20" t="s">
        <v>59</v>
      </c>
      <c r="B69" s="13">
        <v>88</v>
      </c>
      <c r="C69" s="13">
        <v>88</v>
      </c>
      <c r="D69" s="13">
        <f t="shared" si="13"/>
        <v>88</v>
      </c>
      <c r="E69" s="14">
        <v>19.100000000000001</v>
      </c>
      <c r="F69" s="14">
        <v>2.2000000000000002</v>
      </c>
      <c r="G69" s="14">
        <f t="shared" si="14"/>
        <v>19.100000000000001</v>
      </c>
      <c r="H69" s="14">
        <f t="shared" si="14"/>
        <v>2.2000000000000002</v>
      </c>
    </row>
    <row r="70" spans="1:8" s="28" customFormat="1" ht="63.75" hidden="1" x14ac:dyDescent="0.2">
      <c r="A70" s="20" t="s">
        <v>60</v>
      </c>
      <c r="B70" s="13"/>
      <c r="C70" s="13"/>
      <c r="D70" s="13">
        <f t="shared" si="13"/>
        <v>0</v>
      </c>
      <c r="E70" s="14"/>
      <c r="F70" s="14"/>
      <c r="G70" s="14">
        <f t="shared" si="14"/>
        <v>0</v>
      </c>
      <c r="H70" s="14">
        <f t="shared" si="14"/>
        <v>0</v>
      </c>
    </row>
    <row r="71" spans="1:8" s="28" customFormat="1" ht="38.25" hidden="1" x14ac:dyDescent="0.2">
      <c r="A71" s="20" t="s">
        <v>61</v>
      </c>
      <c r="B71" s="13">
        <v>1247</v>
      </c>
      <c r="C71" s="13">
        <v>1158</v>
      </c>
      <c r="D71" s="13">
        <f t="shared" si="13"/>
        <v>1158</v>
      </c>
      <c r="E71" s="14">
        <v>237.9</v>
      </c>
      <c r="F71" s="14">
        <v>18.7</v>
      </c>
      <c r="G71" s="14">
        <f t="shared" si="14"/>
        <v>237.9</v>
      </c>
      <c r="H71" s="14">
        <f t="shared" si="14"/>
        <v>18.7</v>
      </c>
    </row>
    <row r="72" spans="1:8" s="28" customFormat="1" ht="25.5" hidden="1" x14ac:dyDescent="0.2">
      <c r="A72" s="20" t="s">
        <v>62</v>
      </c>
      <c r="B72" s="13">
        <v>31</v>
      </c>
      <c r="C72" s="13">
        <v>32</v>
      </c>
      <c r="D72" s="13">
        <f t="shared" si="13"/>
        <v>32</v>
      </c>
      <c r="E72" s="14">
        <v>9.5</v>
      </c>
      <c r="F72" s="14">
        <v>7.9</v>
      </c>
      <c r="G72" s="14">
        <f t="shared" si="14"/>
        <v>9.5</v>
      </c>
      <c r="H72" s="14">
        <f t="shared" si="14"/>
        <v>7.9</v>
      </c>
    </row>
    <row r="73" spans="1:8" s="28" customFormat="1" ht="12.75" hidden="1" x14ac:dyDescent="0.2">
      <c r="A73" s="20" t="s">
        <v>63</v>
      </c>
      <c r="B73" s="13">
        <v>248</v>
      </c>
      <c r="C73" s="13">
        <v>234</v>
      </c>
      <c r="D73" s="15" t="s">
        <v>20</v>
      </c>
      <c r="E73" s="14">
        <v>59.3</v>
      </c>
      <c r="F73" s="14">
        <v>8.6</v>
      </c>
      <c r="G73" s="15" t="s">
        <v>20</v>
      </c>
      <c r="H73" s="15" t="s">
        <v>20</v>
      </c>
    </row>
    <row r="74" spans="1:8" s="28" customFormat="1" ht="25.5" hidden="1" x14ac:dyDescent="0.2">
      <c r="A74" s="20" t="s">
        <v>64</v>
      </c>
      <c r="B74" s="13"/>
      <c r="C74" s="13"/>
      <c r="D74" s="13">
        <f t="shared" ref="D74:D80" si="15">C74</f>
        <v>0</v>
      </c>
      <c r="E74" s="14"/>
      <c r="F74" s="14"/>
      <c r="G74" s="14">
        <f t="shared" ref="G74:H80" si="16">E74</f>
        <v>0</v>
      </c>
      <c r="H74" s="14">
        <f t="shared" si="16"/>
        <v>0</v>
      </c>
    </row>
    <row r="75" spans="1:8" s="28" customFormat="1" ht="25.5" hidden="1" x14ac:dyDescent="0.2">
      <c r="A75" s="20" t="s">
        <v>65</v>
      </c>
      <c r="B75" s="13"/>
      <c r="C75" s="13"/>
      <c r="D75" s="13">
        <f t="shared" si="15"/>
        <v>0</v>
      </c>
      <c r="E75" s="14"/>
      <c r="F75" s="14"/>
      <c r="G75" s="14">
        <f t="shared" si="16"/>
        <v>0</v>
      </c>
      <c r="H75" s="14">
        <f t="shared" si="16"/>
        <v>0</v>
      </c>
    </row>
    <row r="76" spans="1:8" s="28" customFormat="1" ht="38.25" hidden="1" x14ac:dyDescent="0.2">
      <c r="A76" s="20" t="s">
        <v>66</v>
      </c>
      <c r="B76" s="13"/>
      <c r="C76" s="13"/>
      <c r="D76" s="13">
        <f t="shared" si="15"/>
        <v>0</v>
      </c>
      <c r="E76" s="14"/>
      <c r="F76" s="14"/>
      <c r="G76" s="14">
        <f t="shared" si="16"/>
        <v>0</v>
      </c>
      <c r="H76" s="14">
        <f t="shared" si="16"/>
        <v>0</v>
      </c>
    </row>
    <row r="77" spans="1:8" s="28" customFormat="1" ht="12.75" hidden="1" x14ac:dyDescent="0.2">
      <c r="A77" s="20" t="s">
        <v>67</v>
      </c>
      <c r="B77" s="13"/>
      <c r="C77" s="13"/>
      <c r="D77" s="13">
        <f t="shared" si="15"/>
        <v>0</v>
      </c>
      <c r="E77" s="14"/>
      <c r="F77" s="14"/>
      <c r="G77" s="14">
        <f t="shared" si="16"/>
        <v>0</v>
      </c>
      <c r="H77" s="14">
        <f t="shared" si="16"/>
        <v>0</v>
      </c>
    </row>
    <row r="78" spans="1:8" s="28" customFormat="1" ht="38.25" hidden="1" x14ac:dyDescent="0.2">
      <c r="A78" s="20" t="s">
        <v>68</v>
      </c>
      <c r="B78" s="13"/>
      <c r="C78" s="13"/>
      <c r="D78" s="13">
        <f t="shared" si="15"/>
        <v>0</v>
      </c>
      <c r="E78" s="14"/>
      <c r="F78" s="14"/>
      <c r="G78" s="14">
        <f t="shared" si="16"/>
        <v>0</v>
      </c>
      <c r="H78" s="14">
        <f t="shared" si="16"/>
        <v>0</v>
      </c>
    </row>
    <row r="79" spans="1:8" s="28" customFormat="1" ht="51" hidden="1" x14ac:dyDescent="0.2">
      <c r="A79" s="20" t="s">
        <v>69</v>
      </c>
      <c r="B79" s="13"/>
      <c r="C79" s="13"/>
      <c r="D79" s="13">
        <f t="shared" si="15"/>
        <v>0</v>
      </c>
      <c r="E79" s="14"/>
      <c r="F79" s="14"/>
      <c r="G79" s="14">
        <f t="shared" si="16"/>
        <v>0</v>
      </c>
      <c r="H79" s="14">
        <f t="shared" si="16"/>
        <v>0</v>
      </c>
    </row>
    <row r="80" spans="1:8" s="28" customFormat="1" ht="12.75" hidden="1" x14ac:dyDescent="0.2">
      <c r="A80" s="20" t="s">
        <v>70</v>
      </c>
      <c r="B80" s="13"/>
      <c r="C80" s="13"/>
      <c r="D80" s="13">
        <f t="shared" si="15"/>
        <v>0</v>
      </c>
      <c r="E80" s="14"/>
      <c r="F80" s="14"/>
      <c r="G80" s="14">
        <f t="shared" si="16"/>
        <v>0</v>
      </c>
      <c r="H80" s="14">
        <f t="shared" si="16"/>
        <v>0</v>
      </c>
    </row>
    <row r="81" spans="1:8" s="28" customFormat="1" ht="25.5" hidden="1" x14ac:dyDescent="0.2">
      <c r="A81" s="20" t="s">
        <v>71</v>
      </c>
      <c r="B81" s="13">
        <f t="shared" ref="B81:G81" si="17">SUM(B82:B87)</f>
        <v>12</v>
      </c>
      <c r="C81" s="13">
        <f t="shared" si="17"/>
        <v>10</v>
      </c>
      <c r="D81" s="13">
        <f t="shared" si="17"/>
        <v>4</v>
      </c>
      <c r="E81" s="14">
        <f t="shared" si="17"/>
        <v>3</v>
      </c>
      <c r="F81" s="14">
        <f t="shared" si="17"/>
        <v>0.4</v>
      </c>
      <c r="G81" s="14">
        <f t="shared" si="17"/>
        <v>1.3</v>
      </c>
      <c r="H81" s="14">
        <f>SUM(H82:H87)</f>
        <v>0</v>
      </c>
    </row>
    <row r="82" spans="1:8" s="28" customFormat="1" ht="12.75" hidden="1" x14ac:dyDescent="0.2">
      <c r="A82" s="20" t="s">
        <v>44</v>
      </c>
      <c r="B82" s="13"/>
      <c r="C82" s="13"/>
      <c r="D82" s="13">
        <f>C82</f>
        <v>0</v>
      </c>
      <c r="E82" s="14"/>
      <c r="F82" s="14"/>
      <c r="G82" s="14">
        <f t="shared" ref="G82:H84" si="18">E82</f>
        <v>0</v>
      </c>
      <c r="H82" s="14">
        <f t="shared" si="18"/>
        <v>0</v>
      </c>
    </row>
    <row r="83" spans="1:8" s="28" customFormat="1" ht="12.75" hidden="1" x14ac:dyDescent="0.2">
      <c r="A83" s="20" t="s">
        <v>45</v>
      </c>
      <c r="B83" s="13"/>
      <c r="C83" s="13"/>
      <c r="D83" s="13">
        <f>C83</f>
        <v>0</v>
      </c>
      <c r="E83" s="14"/>
      <c r="F83" s="14"/>
      <c r="G83" s="14">
        <f t="shared" si="18"/>
        <v>0</v>
      </c>
      <c r="H83" s="14">
        <f t="shared" si="18"/>
        <v>0</v>
      </c>
    </row>
    <row r="84" spans="1:8" s="28" customFormat="1" ht="12.75" hidden="1" x14ac:dyDescent="0.2">
      <c r="A84" s="20" t="s">
        <v>46</v>
      </c>
      <c r="B84" s="13">
        <v>4</v>
      </c>
      <c r="C84" s="13">
        <v>4</v>
      </c>
      <c r="D84" s="13">
        <f>C84</f>
        <v>4</v>
      </c>
      <c r="E84" s="14">
        <v>1.3</v>
      </c>
      <c r="F84" s="14"/>
      <c r="G84" s="14">
        <f t="shared" si="18"/>
        <v>1.3</v>
      </c>
      <c r="H84" s="14">
        <f t="shared" si="18"/>
        <v>0</v>
      </c>
    </row>
    <row r="85" spans="1:8" s="28" customFormat="1" ht="12.75" hidden="1" x14ac:dyDescent="0.2">
      <c r="A85" s="20" t="s">
        <v>47</v>
      </c>
      <c r="B85" s="13">
        <v>8</v>
      </c>
      <c r="C85" s="13">
        <v>6</v>
      </c>
      <c r="D85" s="15" t="s">
        <v>20</v>
      </c>
      <c r="E85" s="14">
        <v>1.7</v>
      </c>
      <c r="F85" s="14">
        <v>0.4</v>
      </c>
      <c r="G85" s="15" t="s">
        <v>20</v>
      </c>
      <c r="H85" s="15" t="s">
        <v>20</v>
      </c>
    </row>
    <row r="86" spans="1:8" s="28" customFormat="1" ht="12.75" hidden="1" x14ac:dyDescent="0.2">
      <c r="A86" s="20" t="s">
        <v>48</v>
      </c>
      <c r="B86" s="13"/>
      <c r="C86" s="13"/>
      <c r="D86" s="13">
        <f>C86</f>
        <v>0</v>
      </c>
      <c r="E86" s="14"/>
      <c r="F86" s="14"/>
      <c r="G86" s="14">
        <f t="shared" ref="G86:H90" si="19">E86</f>
        <v>0</v>
      </c>
      <c r="H86" s="14">
        <f t="shared" si="19"/>
        <v>0</v>
      </c>
    </row>
    <row r="87" spans="1:8" s="28" customFormat="1" ht="12.75" hidden="1" x14ac:dyDescent="0.2">
      <c r="A87" s="20" t="s">
        <v>49</v>
      </c>
      <c r="B87" s="13"/>
      <c r="C87" s="13"/>
      <c r="D87" s="13">
        <f>C87</f>
        <v>0</v>
      </c>
      <c r="E87" s="14"/>
      <c r="F87" s="14"/>
      <c r="G87" s="14">
        <f t="shared" si="19"/>
        <v>0</v>
      </c>
      <c r="H87" s="14">
        <f t="shared" si="19"/>
        <v>0</v>
      </c>
    </row>
    <row r="88" spans="1:8" s="28" customFormat="1" ht="38.25" hidden="1" x14ac:dyDescent="0.2">
      <c r="A88" s="20" t="s">
        <v>72</v>
      </c>
      <c r="B88" s="13"/>
      <c r="C88" s="13"/>
      <c r="D88" s="13">
        <f>C88</f>
        <v>0</v>
      </c>
      <c r="E88" s="14"/>
      <c r="F88" s="14"/>
      <c r="G88" s="14">
        <f t="shared" si="19"/>
        <v>0</v>
      </c>
      <c r="H88" s="14">
        <f t="shared" si="19"/>
        <v>0</v>
      </c>
    </row>
    <row r="89" spans="1:8" s="28" customFormat="1" ht="25.5" hidden="1" x14ac:dyDescent="0.2">
      <c r="A89" s="20" t="s">
        <v>73</v>
      </c>
      <c r="B89" s="13"/>
      <c r="C89" s="13"/>
      <c r="D89" s="13">
        <f>C89</f>
        <v>0</v>
      </c>
      <c r="E89" s="14"/>
      <c r="F89" s="14"/>
      <c r="G89" s="14">
        <f t="shared" si="19"/>
        <v>0</v>
      </c>
      <c r="H89" s="14">
        <f t="shared" si="19"/>
        <v>0</v>
      </c>
    </row>
    <row r="90" spans="1:8" s="28" customFormat="1" ht="12.75" hidden="1" x14ac:dyDescent="0.2">
      <c r="A90" s="20" t="s">
        <v>74</v>
      </c>
      <c r="B90" s="13">
        <v>4278</v>
      </c>
      <c r="C90" s="13">
        <v>4278</v>
      </c>
      <c r="D90" s="13">
        <f>C90</f>
        <v>4278</v>
      </c>
      <c r="E90" s="14">
        <v>291.5</v>
      </c>
      <c r="F90" s="14">
        <v>79.8</v>
      </c>
      <c r="G90" s="14">
        <f t="shared" si="19"/>
        <v>291.5</v>
      </c>
      <c r="H90" s="14">
        <f t="shared" si="19"/>
        <v>79.8</v>
      </c>
    </row>
    <row r="91" spans="1:8" s="28" customFormat="1" ht="12.75" hidden="1" x14ac:dyDescent="0.2">
      <c r="A91" s="20"/>
      <c r="B91" s="13"/>
      <c r="C91" s="13"/>
      <c r="D91" s="13"/>
      <c r="E91" s="14"/>
      <c r="F91" s="14"/>
      <c r="G91" s="14"/>
      <c r="H91" s="14"/>
    </row>
    <row r="92" spans="1:8" s="28" customFormat="1" ht="12.75" hidden="1" x14ac:dyDescent="0.2">
      <c r="A92" s="20"/>
      <c r="B92" s="13"/>
      <c r="C92" s="13"/>
      <c r="D92" s="13"/>
      <c r="E92" s="14"/>
      <c r="F92" s="14"/>
      <c r="G92" s="14"/>
      <c r="H92" s="14"/>
    </row>
    <row r="93" spans="1:8" s="28" customFormat="1" ht="12.75" hidden="1" x14ac:dyDescent="0.2">
      <c r="A93" s="20"/>
      <c r="B93" s="13"/>
      <c r="C93" s="13"/>
      <c r="D93" s="13"/>
      <c r="E93" s="14"/>
      <c r="F93" s="14"/>
      <c r="G93" s="14"/>
      <c r="H93" s="14"/>
    </row>
    <row r="94" spans="1:8" s="28" customFormat="1" ht="12.75" hidden="1" x14ac:dyDescent="0.2">
      <c r="A94" s="20"/>
      <c r="B94" s="13"/>
      <c r="C94" s="13"/>
      <c r="D94" s="13"/>
      <c r="E94" s="14"/>
      <c r="F94" s="14"/>
      <c r="G94" s="14"/>
      <c r="H94" s="14"/>
    </row>
    <row r="95" spans="1:8" s="28" customFormat="1" ht="12.75" hidden="1" x14ac:dyDescent="0.2">
      <c r="A95" s="20"/>
      <c r="B95" s="13"/>
      <c r="C95" s="13"/>
      <c r="D95" s="13"/>
      <c r="E95" s="14"/>
      <c r="F95" s="14"/>
      <c r="G95" s="14"/>
      <c r="H95" s="14"/>
    </row>
    <row r="96" spans="1:8" s="28" customFormat="1" ht="12.75" hidden="1" x14ac:dyDescent="0.2">
      <c r="A96" s="20" t="s">
        <v>75</v>
      </c>
      <c r="B96" s="13"/>
      <c r="C96" s="13"/>
      <c r="D96" s="13">
        <f>C96</f>
        <v>0</v>
      </c>
      <c r="E96" s="14"/>
      <c r="F96" s="14"/>
      <c r="G96" s="14">
        <f>E96</f>
        <v>0</v>
      </c>
      <c r="H96" s="14">
        <f>F96</f>
        <v>0</v>
      </c>
    </row>
    <row r="97" spans="1:8" ht="12.75" hidden="1" x14ac:dyDescent="0.2">
      <c r="A97" s="25" t="s">
        <v>76</v>
      </c>
      <c r="B97" s="26">
        <f>B64+B68+B69+B70+B71+B72+B73+B74+B75+B76+B77+B78+B79+B80+B81+B88+B89+B90+B91+B92+B93+B94+B95+B96</f>
        <v>5925</v>
      </c>
      <c r="C97" s="18">
        <f>C64++C68+C69+C70+C71+C72+C73+C74+C75+C76+C77+C78+C79+C80+C81+C88+C89+C90+C91+C92+C93+C94+C95+C96</f>
        <v>5821</v>
      </c>
      <c r="D97" s="18">
        <f>D64+D68+D69+D70+D71+D72+D74+D75+D76+D77+D78+D79+D80+D81+D88+D89+D90+D91+D92+D93+D94+D95+D96</f>
        <v>5581</v>
      </c>
      <c r="E97" s="19">
        <f>E64+E68+E69+E70+E71+E72+E73+E74+E75+E76+E77+E78+E79+E80+E81+E88+E89+E90+E91+E92+E93+E94+E95+E96</f>
        <v>624</v>
      </c>
      <c r="F97" s="19">
        <f>F64+F68+F69+F70+F71+F72+F73+F74+F75+F76+F77+F78+F79+F80+F81+F88+F89+F90+F91+F92+F93+F94+F95+F96</f>
        <v>117.9</v>
      </c>
      <c r="G97" s="19">
        <f>G64+G68+G69+G70+G71+G72+G74+G75+G76+G77+G78+G79+G80+G81+G88+G89+G90+G91+G92+G93+G94+G95+G96</f>
        <v>563</v>
      </c>
      <c r="H97" s="19">
        <f>H64+H68+H69+H70+H71+H72+H74+H75+H76+H77+H78+H79+H80+H81+H88+H89+H90+H91+H92+H93+H94+H95+H96</f>
        <v>108.9</v>
      </c>
    </row>
    <row r="98" spans="1:8" ht="25.5" hidden="1" x14ac:dyDescent="0.2">
      <c r="A98" s="20" t="s">
        <v>55</v>
      </c>
      <c r="B98" s="23">
        <f>B97/'[1]Форма 1'!D18*100</f>
        <v>7.9661723382228375</v>
      </c>
      <c r="C98" s="23">
        <f>C97/'[1]Форма 1'!H18*100</f>
        <v>9.1602933308154721</v>
      </c>
      <c r="D98" s="14">
        <f>D97/'[1]Форма 1'!H18*100</f>
        <v>8.782614169263212</v>
      </c>
      <c r="E98" s="23">
        <f>E97/'[1]Форма 6'!N16*100</f>
        <v>4.4229283471431717</v>
      </c>
      <c r="F98" s="23">
        <f>F97/'[1]Форма 6'!O16*100</f>
        <v>7.7013521457965899</v>
      </c>
      <c r="G98" s="23">
        <f>G97/'[1]Форма 6'!N16*100</f>
        <v>3.9905587491051366</v>
      </c>
      <c r="H98" s="23">
        <f>H97/'[1]Форма 6'!O16*100</f>
        <v>7.113462669018225</v>
      </c>
    </row>
    <row r="99" spans="1:8" ht="25.5" hidden="1" x14ac:dyDescent="0.2">
      <c r="A99" s="20" t="s">
        <v>77</v>
      </c>
      <c r="B99" s="18"/>
      <c r="C99" s="18"/>
      <c r="D99" s="13"/>
      <c r="E99" s="19"/>
      <c r="F99" s="19"/>
      <c r="G99" s="14"/>
      <c r="H99" s="14"/>
    </row>
    <row r="100" spans="1:8" ht="30.75" hidden="1" customHeight="1" x14ac:dyDescent="0.2">
      <c r="A100" s="20" t="s">
        <v>78</v>
      </c>
      <c r="B100" s="29"/>
      <c r="C100" s="29"/>
      <c r="D100" s="13">
        <f t="shared" ref="D100:D105" si="20">C100</f>
        <v>0</v>
      </c>
      <c r="E100" s="30"/>
      <c r="F100" s="30"/>
      <c r="G100" s="14">
        <f t="shared" ref="G100:H105" si="21">E100</f>
        <v>0</v>
      </c>
      <c r="H100" s="14">
        <f t="shared" si="21"/>
        <v>0</v>
      </c>
    </row>
    <row r="101" spans="1:8" ht="25.5" hidden="1" x14ac:dyDescent="0.2">
      <c r="A101" s="20" t="s">
        <v>79</v>
      </c>
      <c r="B101" s="13"/>
      <c r="C101" s="13"/>
      <c r="D101" s="13">
        <f t="shared" si="20"/>
        <v>0</v>
      </c>
      <c r="E101" s="14"/>
      <c r="F101" s="14"/>
      <c r="G101" s="14">
        <f t="shared" si="21"/>
        <v>0</v>
      </c>
      <c r="H101" s="14">
        <f t="shared" si="21"/>
        <v>0</v>
      </c>
    </row>
    <row r="102" spans="1:8" ht="28.5" hidden="1" customHeight="1" x14ac:dyDescent="0.2">
      <c r="A102" s="20" t="s">
        <v>80</v>
      </c>
      <c r="B102" s="13">
        <v>110</v>
      </c>
      <c r="C102" s="13">
        <v>94</v>
      </c>
      <c r="D102" s="13">
        <f t="shared" si="20"/>
        <v>94</v>
      </c>
      <c r="E102" s="14">
        <v>20.8</v>
      </c>
      <c r="F102" s="14"/>
      <c r="G102" s="14">
        <f t="shared" si="21"/>
        <v>20.8</v>
      </c>
      <c r="H102" s="14">
        <f t="shared" si="21"/>
        <v>0</v>
      </c>
    </row>
    <row r="103" spans="1:8" ht="12.75" hidden="1" x14ac:dyDescent="0.2">
      <c r="A103" s="20" t="s">
        <v>81</v>
      </c>
      <c r="B103" s="13"/>
      <c r="C103" s="13"/>
      <c r="D103" s="13">
        <f t="shared" si="20"/>
        <v>0</v>
      </c>
      <c r="E103" s="14"/>
      <c r="F103" s="14"/>
      <c r="G103" s="14">
        <f t="shared" si="21"/>
        <v>0</v>
      </c>
      <c r="H103" s="14">
        <f t="shared" si="21"/>
        <v>0</v>
      </c>
    </row>
    <row r="104" spans="1:8" ht="12.75" hidden="1" x14ac:dyDescent="0.2">
      <c r="A104" s="20" t="s">
        <v>82</v>
      </c>
      <c r="B104" s="13">
        <v>165</v>
      </c>
      <c r="C104" s="13">
        <v>165</v>
      </c>
      <c r="D104" s="13">
        <f t="shared" si="20"/>
        <v>165</v>
      </c>
      <c r="E104" s="14">
        <v>3.7</v>
      </c>
      <c r="F104" s="14">
        <v>3.7</v>
      </c>
      <c r="G104" s="14">
        <f t="shared" si="21"/>
        <v>3.7</v>
      </c>
      <c r="H104" s="14">
        <f t="shared" si="21"/>
        <v>3.7</v>
      </c>
    </row>
    <row r="105" spans="1:8" ht="12.75" hidden="1" x14ac:dyDescent="0.2">
      <c r="A105" s="20" t="s">
        <v>83</v>
      </c>
      <c r="B105" s="13"/>
      <c r="C105" s="13"/>
      <c r="D105" s="13">
        <f t="shared" si="20"/>
        <v>0</v>
      </c>
      <c r="E105" s="14"/>
      <c r="F105" s="14"/>
      <c r="G105" s="14">
        <f t="shared" si="21"/>
        <v>0</v>
      </c>
      <c r="H105" s="14">
        <f t="shared" si="21"/>
        <v>0</v>
      </c>
    </row>
    <row r="106" spans="1:8" ht="25.5" hidden="1" x14ac:dyDescent="0.2">
      <c r="A106" s="31" t="s">
        <v>84</v>
      </c>
      <c r="B106" s="15" t="s">
        <v>20</v>
      </c>
      <c r="C106" s="15" t="s">
        <v>20</v>
      </c>
      <c r="D106" s="18">
        <f>D14+D15+D23+D61+D100+D101+D102+D103+D104+D105</f>
        <v>13428</v>
      </c>
      <c r="E106" s="32" t="s">
        <v>20</v>
      </c>
      <c r="F106" s="32" t="s">
        <v>20</v>
      </c>
      <c r="G106" s="19">
        <f>G14+G15+G23+G61+G100+G101+G102+G103+G104+G105</f>
        <v>1442.4</v>
      </c>
      <c r="H106" s="19">
        <f>H14+H15+H23+H61+H100+H101+H102+H103+H104+H105</f>
        <v>174.1</v>
      </c>
    </row>
    <row r="107" spans="1:8" ht="12.75" hidden="1" x14ac:dyDescent="0.2">
      <c r="A107" s="8" t="s">
        <v>85</v>
      </c>
      <c r="B107" s="73"/>
      <c r="C107" s="73"/>
      <c r="D107" s="73"/>
      <c r="E107" s="10"/>
      <c r="F107" s="10"/>
      <c r="G107" s="10"/>
      <c r="H107" s="11"/>
    </row>
    <row r="108" spans="1:8" ht="12.75" hidden="1" x14ac:dyDescent="0.2">
      <c r="A108" s="77" t="s">
        <v>13</v>
      </c>
      <c r="B108" s="78"/>
      <c r="C108" s="78"/>
      <c r="D108" s="78"/>
      <c r="E108" s="78"/>
      <c r="F108" s="78"/>
      <c r="G108" s="78"/>
      <c r="H108" s="79"/>
    </row>
    <row r="109" spans="1:8" ht="12.75" hidden="1" x14ac:dyDescent="0.2">
      <c r="A109" s="12" t="s">
        <v>14</v>
      </c>
      <c r="B109" s="13"/>
      <c r="C109" s="13"/>
      <c r="D109" s="13">
        <f>C109</f>
        <v>0</v>
      </c>
      <c r="E109" s="14"/>
      <c r="F109" s="14"/>
      <c r="G109" s="14">
        <f t="shared" ref="G109:H111" si="22">E109</f>
        <v>0</v>
      </c>
      <c r="H109" s="14">
        <f t="shared" si="22"/>
        <v>0</v>
      </c>
    </row>
    <row r="110" spans="1:8" ht="12.75" hidden="1" x14ac:dyDescent="0.2">
      <c r="A110" s="12" t="s">
        <v>15</v>
      </c>
      <c r="B110" s="13"/>
      <c r="C110" s="13"/>
      <c r="D110" s="13">
        <f>C110</f>
        <v>0</v>
      </c>
      <c r="E110" s="14"/>
      <c r="F110" s="14"/>
      <c r="G110" s="14">
        <f t="shared" si="22"/>
        <v>0</v>
      </c>
      <c r="H110" s="14">
        <f t="shared" si="22"/>
        <v>0</v>
      </c>
    </row>
    <row r="111" spans="1:8" ht="12.75" hidden="1" x14ac:dyDescent="0.2">
      <c r="A111" s="12" t="s">
        <v>16</v>
      </c>
      <c r="B111" s="13"/>
      <c r="C111" s="13"/>
      <c r="D111" s="13">
        <f>C111</f>
        <v>0</v>
      </c>
      <c r="E111" s="14"/>
      <c r="F111" s="14"/>
      <c r="G111" s="14">
        <f t="shared" si="22"/>
        <v>0</v>
      </c>
      <c r="H111" s="14">
        <f t="shared" si="22"/>
        <v>0</v>
      </c>
    </row>
    <row r="112" spans="1:8" ht="12.75" hidden="1" x14ac:dyDescent="0.2">
      <c r="A112" s="12" t="s">
        <v>17</v>
      </c>
      <c r="B112" s="13">
        <f t="shared" ref="B112:H112" si="23">B113+B115</f>
        <v>9623</v>
      </c>
      <c r="C112" s="13">
        <f t="shared" si="23"/>
        <v>8063</v>
      </c>
      <c r="D112" s="13">
        <f t="shared" si="23"/>
        <v>2092</v>
      </c>
      <c r="E112" s="14">
        <f t="shared" si="23"/>
        <v>1856.3</v>
      </c>
      <c r="F112" s="14">
        <f t="shared" si="23"/>
        <v>267.39999999999998</v>
      </c>
      <c r="G112" s="14">
        <f t="shared" si="23"/>
        <v>198.70000000000005</v>
      </c>
      <c r="H112" s="14">
        <f t="shared" si="23"/>
        <v>21.899999999999977</v>
      </c>
    </row>
    <row r="113" spans="1:8" ht="12.75" hidden="1" x14ac:dyDescent="0.2">
      <c r="A113" s="12" t="s">
        <v>18</v>
      </c>
      <c r="B113" s="13">
        <v>9623</v>
      </c>
      <c r="C113" s="13">
        <v>8063</v>
      </c>
      <c r="D113" s="13">
        <f>C113-C114</f>
        <v>2092</v>
      </c>
      <c r="E113" s="14">
        <v>1856.3</v>
      </c>
      <c r="F113" s="14">
        <v>267.39999999999998</v>
      </c>
      <c r="G113" s="14">
        <f>E113-E114</f>
        <v>198.70000000000005</v>
      </c>
      <c r="H113" s="14">
        <f>F113-F114</f>
        <v>21.899999999999977</v>
      </c>
    </row>
    <row r="114" spans="1:8" ht="12.75" hidden="1" x14ac:dyDescent="0.2">
      <c r="A114" s="12" t="s">
        <v>19</v>
      </c>
      <c r="B114" s="15" t="s">
        <v>20</v>
      </c>
      <c r="C114" s="13">
        <v>5971</v>
      </c>
      <c r="D114" s="15" t="s">
        <v>20</v>
      </c>
      <c r="E114" s="14">
        <v>1657.6</v>
      </c>
      <c r="F114" s="14">
        <v>245.5</v>
      </c>
      <c r="G114" s="15" t="s">
        <v>20</v>
      </c>
      <c r="H114" s="15" t="s">
        <v>20</v>
      </c>
    </row>
    <row r="115" spans="1:8" ht="12.75" hidden="1" x14ac:dyDescent="0.2">
      <c r="A115" s="12" t="s">
        <v>21</v>
      </c>
      <c r="B115" s="13"/>
      <c r="C115" s="13"/>
      <c r="D115" s="13">
        <f>C115-C116</f>
        <v>0</v>
      </c>
      <c r="E115" s="14"/>
      <c r="F115" s="14"/>
      <c r="G115" s="14">
        <f>E115-E116</f>
        <v>0</v>
      </c>
      <c r="H115" s="14">
        <f>F115-F116</f>
        <v>0</v>
      </c>
    </row>
    <row r="116" spans="1:8" ht="12.75" hidden="1" x14ac:dyDescent="0.2">
      <c r="A116" s="12" t="s">
        <v>19</v>
      </c>
      <c r="B116" s="15" t="s">
        <v>20</v>
      </c>
      <c r="C116" s="13"/>
      <c r="D116" s="15" t="s">
        <v>20</v>
      </c>
      <c r="E116" s="14"/>
      <c r="F116" s="14"/>
      <c r="G116" s="15" t="s">
        <v>20</v>
      </c>
      <c r="H116" s="15" t="s">
        <v>20</v>
      </c>
    </row>
    <row r="117" spans="1:8" ht="12.75" hidden="1" x14ac:dyDescent="0.2">
      <c r="A117" s="16" t="s">
        <v>22</v>
      </c>
      <c r="B117" s="13">
        <f t="shared" ref="B117:H117" si="24">B118+B119</f>
        <v>0</v>
      </c>
      <c r="C117" s="13">
        <f t="shared" si="24"/>
        <v>0</v>
      </c>
      <c r="D117" s="13">
        <f t="shared" si="24"/>
        <v>0</v>
      </c>
      <c r="E117" s="14">
        <f t="shared" si="24"/>
        <v>0</v>
      </c>
      <c r="F117" s="14">
        <f t="shared" si="24"/>
        <v>0</v>
      </c>
      <c r="G117" s="14">
        <f t="shared" si="24"/>
        <v>0</v>
      </c>
      <c r="H117" s="14">
        <f t="shared" si="24"/>
        <v>0</v>
      </c>
    </row>
    <row r="118" spans="1:8" ht="12.75" hidden="1" x14ac:dyDescent="0.2">
      <c r="A118" s="16" t="s">
        <v>18</v>
      </c>
      <c r="B118" s="13"/>
      <c r="C118" s="13"/>
      <c r="D118" s="13">
        <f>C118</f>
        <v>0</v>
      </c>
      <c r="E118" s="14"/>
      <c r="F118" s="14"/>
      <c r="G118" s="14">
        <f>E118</f>
        <v>0</v>
      </c>
      <c r="H118" s="14">
        <f>F118</f>
        <v>0</v>
      </c>
    </row>
    <row r="119" spans="1:8" ht="12.75" hidden="1" x14ac:dyDescent="0.2">
      <c r="A119" s="16" t="s">
        <v>21</v>
      </c>
      <c r="B119" s="13"/>
      <c r="C119" s="13"/>
      <c r="D119" s="13">
        <f>C119</f>
        <v>0</v>
      </c>
      <c r="E119" s="14"/>
      <c r="F119" s="14"/>
      <c r="G119" s="14">
        <f>E119</f>
        <v>0</v>
      </c>
      <c r="H119" s="14">
        <f>F119</f>
        <v>0</v>
      </c>
    </row>
    <row r="120" spans="1:8" ht="12.75" hidden="1" x14ac:dyDescent="0.2">
      <c r="A120" s="17" t="s">
        <v>23</v>
      </c>
      <c r="B120" s="18">
        <f t="shared" ref="B120:H120" si="25">B109+B110+B112+B117</f>
        <v>9623</v>
      </c>
      <c r="C120" s="18">
        <f t="shared" si="25"/>
        <v>8063</v>
      </c>
      <c r="D120" s="18">
        <f t="shared" si="25"/>
        <v>2092</v>
      </c>
      <c r="E120" s="19">
        <f t="shared" si="25"/>
        <v>1856.3</v>
      </c>
      <c r="F120" s="19">
        <f t="shared" si="25"/>
        <v>267.39999999999998</v>
      </c>
      <c r="G120" s="19">
        <f t="shared" si="25"/>
        <v>198.70000000000005</v>
      </c>
      <c r="H120" s="19">
        <f t="shared" si="25"/>
        <v>21.899999999999977</v>
      </c>
    </row>
    <row r="121" spans="1:8" ht="25.5" hidden="1" x14ac:dyDescent="0.2">
      <c r="A121" s="20" t="s">
        <v>24</v>
      </c>
      <c r="B121" s="14">
        <f>B120/'[1]Форма 1'!D19*100</f>
        <v>99.073406774426033</v>
      </c>
      <c r="C121" s="14">
        <f>C120/'[1]Форма 1'!H19*100</f>
        <v>99.74022761009401</v>
      </c>
      <c r="D121" s="14">
        <f>D120/'[1]Форма 1'!H19*100</f>
        <v>25.878278080158339</v>
      </c>
      <c r="E121" s="14">
        <f>E120/'[1]Форма 6'!N17*100</f>
        <v>99.758168529664658</v>
      </c>
      <c r="F121" s="14">
        <f>F120/'[1]Форма 6'!O17*100</f>
        <v>98.489871086556164</v>
      </c>
      <c r="G121" s="14">
        <f>G120/'[1]Форма 6'!N17*100</f>
        <v>10.678202923473776</v>
      </c>
      <c r="H121" s="14">
        <f>H120/'[1]Форма 6'!O17*100</f>
        <v>8.0662983425414279</v>
      </c>
    </row>
    <row r="122" spans="1:8" ht="12.75" hidden="1" x14ac:dyDescent="0.2">
      <c r="A122" s="77" t="s">
        <v>25</v>
      </c>
      <c r="B122" s="78"/>
      <c r="C122" s="78"/>
      <c r="D122" s="78"/>
      <c r="E122" s="78"/>
      <c r="F122" s="78"/>
      <c r="G122" s="78"/>
      <c r="H122" s="79"/>
    </row>
    <row r="123" spans="1:8" ht="51" hidden="1" x14ac:dyDescent="0.2">
      <c r="A123" s="21" t="s">
        <v>26</v>
      </c>
      <c r="B123" s="22">
        <f t="shared" ref="B123:H123" si="26">SUM(B124:B126)</f>
        <v>0</v>
      </c>
      <c r="C123" s="22">
        <f t="shared" si="26"/>
        <v>0</v>
      </c>
      <c r="D123" s="22">
        <f t="shared" si="26"/>
        <v>0</v>
      </c>
      <c r="E123" s="23">
        <f t="shared" si="26"/>
        <v>0</v>
      </c>
      <c r="F123" s="23">
        <f t="shared" si="26"/>
        <v>0</v>
      </c>
      <c r="G123" s="23">
        <f t="shared" si="26"/>
        <v>0</v>
      </c>
      <c r="H123" s="23">
        <f t="shared" si="26"/>
        <v>0</v>
      </c>
    </row>
    <row r="124" spans="1:8" ht="12.75" hidden="1" x14ac:dyDescent="0.2">
      <c r="A124" s="21" t="s">
        <v>27</v>
      </c>
      <c r="B124" s="22"/>
      <c r="C124" s="22"/>
      <c r="D124" s="13">
        <f t="shared" ref="D124:D131" si="27">C124</f>
        <v>0</v>
      </c>
      <c r="E124" s="23"/>
      <c r="F124" s="23"/>
      <c r="G124" s="14">
        <f t="shared" ref="G124:H131" si="28">E124</f>
        <v>0</v>
      </c>
      <c r="H124" s="14">
        <f t="shared" si="28"/>
        <v>0</v>
      </c>
    </row>
    <row r="125" spans="1:8" ht="12.75" hidden="1" x14ac:dyDescent="0.2">
      <c r="A125" s="21" t="s">
        <v>28</v>
      </c>
      <c r="B125" s="22"/>
      <c r="C125" s="22"/>
      <c r="D125" s="13">
        <f t="shared" si="27"/>
        <v>0</v>
      </c>
      <c r="E125" s="23"/>
      <c r="F125" s="23"/>
      <c r="G125" s="14">
        <f t="shared" si="28"/>
        <v>0</v>
      </c>
      <c r="H125" s="14">
        <f t="shared" si="28"/>
        <v>0</v>
      </c>
    </row>
    <row r="126" spans="1:8" ht="12.75" hidden="1" x14ac:dyDescent="0.2">
      <c r="A126" s="21" t="s">
        <v>29</v>
      </c>
      <c r="B126" s="22"/>
      <c r="C126" s="22"/>
      <c r="D126" s="13">
        <f t="shared" si="27"/>
        <v>0</v>
      </c>
      <c r="E126" s="23"/>
      <c r="F126" s="23"/>
      <c r="G126" s="14">
        <f t="shared" si="28"/>
        <v>0</v>
      </c>
      <c r="H126" s="14">
        <f t="shared" si="28"/>
        <v>0</v>
      </c>
    </row>
    <row r="127" spans="1:8" ht="25.5" hidden="1" x14ac:dyDescent="0.2">
      <c r="A127" s="20" t="s">
        <v>30</v>
      </c>
      <c r="B127" s="22"/>
      <c r="C127" s="22"/>
      <c r="D127" s="13">
        <f t="shared" si="27"/>
        <v>0</v>
      </c>
      <c r="E127" s="23"/>
      <c r="F127" s="23"/>
      <c r="G127" s="14">
        <f t="shared" si="28"/>
        <v>0</v>
      </c>
      <c r="H127" s="14">
        <f t="shared" si="28"/>
        <v>0</v>
      </c>
    </row>
    <row r="128" spans="1:8" ht="25.5" hidden="1" x14ac:dyDescent="0.2">
      <c r="A128" s="20" t="s">
        <v>31</v>
      </c>
      <c r="B128" s="13"/>
      <c r="C128" s="13"/>
      <c r="D128" s="13">
        <f t="shared" si="27"/>
        <v>0</v>
      </c>
      <c r="E128" s="14"/>
      <c r="F128" s="14"/>
      <c r="G128" s="14">
        <f t="shared" si="28"/>
        <v>0</v>
      </c>
      <c r="H128" s="14">
        <f t="shared" si="28"/>
        <v>0</v>
      </c>
    </row>
    <row r="129" spans="1:8" ht="63.75" hidden="1" x14ac:dyDescent="0.2">
      <c r="A129" s="20" t="s">
        <v>32</v>
      </c>
      <c r="B129" s="13"/>
      <c r="C129" s="13"/>
      <c r="D129" s="13">
        <f t="shared" si="27"/>
        <v>0</v>
      </c>
      <c r="E129" s="14"/>
      <c r="F129" s="14"/>
      <c r="G129" s="14">
        <f t="shared" si="28"/>
        <v>0</v>
      </c>
      <c r="H129" s="14">
        <f t="shared" si="28"/>
        <v>0</v>
      </c>
    </row>
    <row r="130" spans="1:8" ht="38.25" hidden="1" x14ac:dyDescent="0.2">
      <c r="A130" s="20" t="s">
        <v>33</v>
      </c>
      <c r="B130" s="13"/>
      <c r="C130" s="13"/>
      <c r="D130" s="13">
        <f t="shared" si="27"/>
        <v>0</v>
      </c>
      <c r="E130" s="14"/>
      <c r="F130" s="14"/>
      <c r="G130" s="14">
        <f t="shared" si="28"/>
        <v>0</v>
      </c>
      <c r="H130" s="14">
        <f t="shared" si="28"/>
        <v>0</v>
      </c>
    </row>
    <row r="131" spans="1:8" ht="25.5" hidden="1" x14ac:dyDescent="0.2">
      <c r="A131" s="20" t="s">
        <v>34</v>
      </c>
      <c r="B131" s="13"/>
      <c r="C131" s="13"/>
      <c r="D131" s="13">
        <f t="shared" si="27"/>
        <v>0</v>
      </c>
      <c r="E131" s="14"/>
      <c r="F131" s="14"/>
      <c r="G131" s="14">
        <f t="shared" si="28"/>
        <v>0</v>
      </c>
      <c r="H131" s="14">
        <f t="shared" si="28"/>
        <v>0</v>
      </c>
    </row>
    <row r="132" spans="1:8" ht="12.75" hidden="1" x14ac:dyDescent="0.2">
      <c r="A132" s="20" t="s">
        <v>35</v>
      </c>
      <c r="B132" s="13">
        <v>190</v>
      </c>
      <c r="C132" s="13">
        <v>190</v>
      </c>
      <c r="D132" s="15" t="s">
        <v>20</v>
      </c>
      <c r="E132" s="14">
        <v>51.6</v>
      </c>
      <c r="F132" s="14">
        <v>23.2</v>
      </c>
      <c r="G132" s="15" t="s">
        <v>20</v>
      </c>
      <c r="H132" s="15" t="s">
        <v>20</v>
      </c>
    </row>
    <row r="133" spans="1:8" ht="25.5" hidden="1" x14ac:dyDescent="0.2">
      <c r="A133" s="20" t="s">
        <v>36</v>
      </c>
      <c r="B133" s="13">
        <v>69</v>
      </c>
      <c r="C133" s="13">
        <v>69</v>
      </c>
      <c r="D133" s="13">
        <f t="shared" ref="D133:D139" si="29">C133</f>
        <v>69</v>
      </c>
      <c r="E133" s="14">
        <v>17.8</v>
      </c>
      <c r="F133" s="14">
        <v>9.1999999999999993</v>
      </c>
      <c r="G133" s="14">
        <f t="shared" ref="G133:H139" si="30">E133</f>
        <v>17.8</v>
      </c>
      <c r="H133" s="14">
        <f t="shared" si="30"/>
        <v>9.1999999999999993</v>
      </c>
    </row>
    <row r="134" spans="1:8" ht="25.5" hidden="1" x14ac:dyDescent="0.2">
      <c r="A134" s="20" t="s">
        <v>37</v>
      </c>
      <c r="B134" s="13"/>
      <c r="C134" s="13"/>
      <c r="D134" s="13">
        <f t="shared" si="29"/>
        <v>0</v>
      </c>
      <c r="E134" s="14"/>
      <c r="F134" s="14"/>
      <c r="G134" s="14">
        <f t="shared" si="30"/>
        <v>0</v>
      </c>
      <c r="H134" s="14">
        <f t="shared" si="30"/>
        <v>0</v>
      </c>
    </row>
    <row r="135" spans="1:8" ht="38.25" hidden="1" x14ac:dyDescent="0.2">
      <c r="A135" s="20" t="s">
        <v>38</v>
      </c>
      <c r="B135" s="13"/>
      <c r="C135" s="13"/>
      <c r="D135" s="13">
        <f t="shared" si="29"/>
        <v>0</v>
      </c>
      <c r="E135" s="14"/>
      <c r="F135" s="14"/>
      <c r="G135" s="14">
        <f t="shared" si="30"/>
        <v>0</v>
      </c>
      <c r="H135" s="14">
        <f t="shared" si="30"/>
        <v>0</v>
      </c>
    </row>
    <row r="136" spans="1:8" ht="12.75" hidden="1" x14ac:dyDescent="0.2">
      <c r="A136" s="20" t="s">
        <v>39</v>
      </c>
      <c r="B136" s="13"/>
      <c r="C136" s="13"/>
      <c r="D136" s="13">
        <f t="shared" si="29"/>
        <v>0</v>
      </c>
      <c r="E136" s="14"/>
      <c r="F136" s="14"/>
      <c r="G136" s="14">
        <f t="shared" si="30"/>
        <v>0</v>
      </c>
      <c r="H136" s="14">
        <f t="shared" si="30"/>
        <v>0</v>
      </c>
    </row>
    <row r="137" spans="1:8" ht="38.25" hidden="1" x14ac:dyDescent="0.2">
      <c r="A137" s="20" t="s">
        <v>40</v>
      </c>
      <c r="B137" s="13"/>
      <c r="C137" s="13"/>
      <c r="D137" s="13">
        <f t="shared" si="29"/>
        <v>0</v>
      </c>
      <c r="E137" s="14"/>
      <c r="F137" s="14"/>
      <c r="G137" s="14">
        <f t="shared" si="30"/>
        <v>0</v>
      </c>
      <c r="H137" s="14">
        <f t="shared" si="30"/>
        <v>0</v>
      </c>
    </row>
    <row r="138" spans="1:8" ht="51" hidden="1" x14ac:dyDescent="0.2">
      <c r="A138" s="24" t="s">
        <v>41</v>
      </c>
      <c r="B138" s="13"/>
      <c r="C138" s="13"/>
      <c r="D138" s="13">
        <f t="shared" si="29"/>
        <v>0</v>
      </c>
      <c r="E138" s="14"/>
      <c r="F138" s="14"/>
      <c r="G138" s="14">
        <f t="shared" si="30"/>
        <v>0</v>
      </c>
      <c r="H138" s="14">
        <f t="shared" si="30"/>
        <v>0</v>
      </c>
    </row>
    <row r="139" spans="1:8" ht="12.75" hidden="1" x14ac:dyDescent="0.2">
      <c r="A139" s="12" t="s">
        <v>42</v>
      </c>
      <c r="B139" s="13"/>
      <c r="C139" s="13"/>
      <c r="D139" s="13">
        <f t="shared" si="29"/>
        <v>0</v>
      </c>
      <c r="E139" s="14"/>
      <c r="F139" s="14"/>
      <c r="G139" s="14">
        <f t="shared" si="30"/>
        <v>0</v>
      </c>
      <c r="H139" s="14">
        <f t="shared" si="30"/>
        <v>0</v>
      </c>
    </row>
    <row r="140" spans="1:8" ht="25.5" hidden="1" x14ac:dyDescent="0.2">
      <c r="A140" s="20" t="s">
        <v>43</v>
      </c>
      <c r="B140" s="13">
        <f t="shared" ref="B140:H140" si="31">SUM(B141:B146)</f>
        <v>0</v>
      </c>
      <c r="C140" s="13">
        <f t="shared" si="31"/>
        <v>0</v>
      </c>
      <c r="D140" s="13">
        <f t="shared" si="31"/>
        <v>0</v>
      </c>
      <c r="E140" s="14">
        <f t="shared" si="31"/>
        <v>0</v>
      </c>
      <c r="F140" s="14">
        <f t="shared" si="31"/>
        <v>0</v>
      </c>
      <c r="G140" s="14">
        <f t="shared" si="31"/>
        <v>0</v>
      </c>
      <c r="H140" s="14">
        <f t="shared" si="31"/>
        <v>0</v>
      </c>
    </row>
    <row r="141" spans="1:8" ht="12.75" hidden="1" x14ac:dyDescent="0.2">
      <c r="A141" s="20" t="s">
        <v>44</v>
      </c>
      <c r="B141" s="13"/>
      <c r="C141" s="13"/>
      <c r="D141" s="13">
        <f>C141</f>
        <v>0</v>
      </c>
      <c r="E141" s="14"/>
      <c r="F141" s="14"/>
      <c r="G141" s="14">
        <f t="shared" ref="G141:H143" si="32">E141</f>
        <v>0</v>
      </c>
      <c r="H141" s="14">
        <f t="shared" si="32"/>
        <v>0</v>
      </c>
    </row>
    <row r="142" spans="1:8" ht="12.75" hidden="1" x14ac:dyDescent="0.2">
      <c r="A142" s="20" t="s">
        <v>45</v>
      </c>
      <c r="B142" s="13"/>
      <c r="C142" s="13"/>
      <c r="D142" s="13">
        <f>C142</f>
        <v>0</v>
      </c>
      <c r="E142" s="14"/>
      <c r="F142" s="14"/>
      <c r="G142" s="14">
        <f t="shared" si="32"/>
        <v>0</v>
      </c>
      <c r="H142" s="14">
        <f t="shared" si="32"/>
        <v>0</v>
      </c>
    </row>
    <row r="143" spans="1:8" ht="12.75" hidden="1" x14ac:dyDescent="0.2">
      <c r="A143" s="20" t="s">
        <v>46</v>
      </c>
      <c r="B143" s="13"/>
      <c r="C143" s="13"/>
      <c r="D143" s="13">
        <f>C143</f>
        <v>0</v>
      </c>
      <c r="E143" s="14"/>
      <c r="F143" s="14"/>
      <c r="G143" s="14">
        <f t="shared" si="32"/>
        <v>0</v>
      </c>
      <c r="H143" s="14">
        <f t="shared" si="32"/>
        <v>0</v>
      </c>
    </row>
    <row r="144" spans="1:8" ht="12.75" hidden="1" x14ac:dyDescent="0.2">
      <c r="A144" s="20" t="s">
        <v>47</v>
      </c>
      <c r="B144" s="13"/>
      <c r="C144" s="13"/>
      <c r="D144" s="15" t="s">
        <v>20</v>
      </c>
      <c r="E144" s="14"/>
      <c r="F144" s="14"/>
      <c r="G144" s="15" t="s">
        <v>20</v>
      </c>
      <c r="H144" s="15" t="s">
        <v>20</v>
      </c>
    </row>
    <row r="145" spans="1:8" ht="12.75" hidden="1" x14ac:dyDescent="0.2">
      <c r="A145" s="20" t="s">
        <v>48</v>
      </c>
      <c r="B145" s="13"/>
      <c r="C145" s="13"/>
      <c r="D145" s="13">
        <f>C145</f>
        <v>0</v>
      </c>
      <c r="E145" s="14"/>
      <c r="F145" s="14"/>
      <c r="G145" s="14">
        <f t="shared" ref="G145:H149" si="33">E145</f>
        <v>0</v>
      </c>
      <c r="H145" s="14">
        <f t="shared" si="33"/>
        <v>0</v>
      </c>
    </row>
    <row r="146" spans="1:8" ht="12.75" hidden="1" x14ac:dyDescent="0.2">
      <c r="A146" s="20" t="s">
        <v>49</v>
      </c>
      <c r="B146" s="13"/>
      <c r="C146" s="13"/>
      <c r="D146" s="13">
        <f>C146</f>
        <v>0</v>
      </c>
      <c r="E146" s="14"/>
      <c r="F146" s="14"/>
      <c r="G146" s="14">
        <f t="shared" si="33"/>
        <v>0</v>
      </c>
      <c r="H146" s="14">
        <f t="shared" si="33"/>
        <v>0</v>
      </c>
    </row>
    <row r="147" spans="1:8" ht="38.25" hidden="1" x14ac:dyDescent="0.2">
      <c r="A147" s="20" t="s">
        <v>50</v>
      </c>
      <c r="B147" s="13"/>
      <c r="C147" s="13"/>
      <c r="D147" s="13">
        <f>C147</f>
        <v>0</v>
      </c>
      <c r="E147" s="14"/>
      <c r="F147" s="14"/>
      <c r="G147" s="14">
        <f t="shared" si="33"/>
        <v>0</v>
      </c>
      <c r="H147" s="14">
        <f t="shared" si="33"/>
        <v>0</v>
      </c>
    </row>
    <row r="148" spans="1:8" ht="25.5" hidden="1" x14ac:dyDescent="0.2">
      <c r="A148" s="20" t="s">
        <v>51</v>
      </c>
      <c r="B148" s="13"/>
      <c r="C148" s="13"/>
      <c r="D148" s="13">
        <f>C148</f>
        <v>0</v>
      </c>
      <c r="E148" s="14"/>
      <c r="F148" s="14"/>
      <c r="G148" s="14">
        <f t="shared" si="33"/>
        <v>0</v>
      </c>
      <c r="H148" s="14">
        <f t="shared" si="33"/>
        <v>0</v>
      </c>
    </row>
    <row r="149" spans="1:8" ht="12.75" hidden="1" x14ac:dyDescent="0.2">
      <c r="A149" s="20" t="s">
        <v>52</v>
      </c>
      <c r="B149" s="13">
        <v>2023</v>
      </c>
      <c r="C149" s="13">
        <v>2023</v>
      </c>
      <c r="D149" s="13">
        <f>C149</f>
        <v>2023</v>
      </c>
      <c r="E149" s="14">
        <v>180.9</v>
      </c>
      <c r="F149" s="14">
        <v>12.7</v>
      </c>
      <c r="G149" s="14">
        <f t="shared" si="33"/>
        <v>180.9</v>
      </c>
      <c r="H149" s="14">
        <f t="shared" si="33"/>
        <v>12.7</v>
      </c>
    </row>
    <row r="150" spans="1:8" ht="12.75" hidden="1" x14ac:dyDescent="0.2">
      <c r="A150" s="20"/>
      <c r="B150" s="13"/>
      <c r="C150" s="13"/>
      <c r="D150" s="13"/>
      <c r="E150" s="14"/>
      <c r="F150" s="14"/>
      <c r="G150" s="14"/>
      <c r="H150" s="14"/>
    </row>
    <row r="151" spans="1:8" ht="12.75" hidden="1" x14ac:dyDescent="0.2">
      <c r="A151" s="20"/>
      <c r="B151" s="13"/>
      <c r="C151" s="13"/>
      <c r="D151" s="13"/>
      <c r="E151" s="14"/>
      <c r="F151" s="14"/>
      <c r="G151" s="14"/>
      <c r="H151" s="14"/>
    </row>
    <row r="152" spans="1:8" ht="12.75" hidden="1" x14ac:dyDescent="0.2">
      <c r="A152" s="20"/>
      <c r="B152" s="13"/>
      <c r="C152" s="13"/>
      <c r="D152" s="13"/>
      <c r="E152" s="14"/>
      <c r="F152" s="14"/>
      <c r="G152" s="14"/>
      <c r="H152" s="14"/>
    </row>
    <row r="153" spans="1:8" ht="12.75" hidden="1" x14ac:dyDescent="0.2">
      <c r="A153" s="20"/>
      <c r="B153" s="13"/>
      <c r="C153" s="13"/>
      <c r="D153" s="13"/>
      <c r="E153" s="14"/>
      <c r="F153" s="14"/>
      <c r="G153" s="14"/>
      <c r="H153" s="14"/>
    </row>
    <row r="154" spans="1:8" ht="12.75" hidden="1" x14ac:dyDescent="0.2">
      <c r="A154" s="20"/>
      <c r="B154" s="13"/>
      <c r="C154" s="13"/>
      <c r="D154" s="13"/>
      <c r="E154" s="14"/>
      <c r="F154" s="14"/>
      <c r="G154" s="14"/>
      <c r="H154" s="14"/>
    </row>
    <row r="155" spans="1:8" ht="12.75" hidden="1" x14ac:dyDescent="0.2">
      <c r="A155" s="20" t="s">
        <v>53</v>
      </c>
      <c r="B155" s="13"/>
      <c r="C155" s="13"/>
      <c r="D155" s="13">
        <f>C155</f>
        <v>0</v>
      </c>
      <c r="E155" s="14"/>
      <c r="F155" s="14"/>
      <c r="G155" s="14">
        <f>E155</f>
        <v>0</v>
      </c>
      <c r="H155" s="14">
        <f>F155</f>
        <v>0</v>
      </c>
    </row>
    <row r="156" spans="1:8" ht="12.75" hidden="1" x14ac:dyDescent="0.2">
      <c r="A156" s="25" t="s">
        <v>54</v>
      </c>
      <c r="B156" s="26">
        <f>B123+B127+B128+B129+B130+B131+B132+B133+B134+B135+B136+B137+B138+B139+B140+B147+B148+B149+B150+B151+B152+B153+B154+B155</f>
        <v>2282</v>
      </c>
      <c r="C156" s="26">
        <f>C123+C127+C128+C129+C130+C131+C132+C133+C134+C135+C136+C137+C138+C139+C140+C147+C148+C149+C150+C151+C152+C153+C154+C155</f>
        <v>2282</v>
      </c>
      <c r="D156" s="26">
        <f>D123+D127+D128+D129+D130+D131+D133+D134+D135+D136+D137+D138+D139+D140+D147+D148+D149+D150+D151+D152+D153+D154+D155</f>
        <v>2092</v>
      </c>
      <c r="E156" s="27">
        <f>E123+E127+E128+E129+E130+E131+E132+E133+E134+E135+E136+E137+E138+E139+E140+E147+E148+E149+E150+E151+E152+E153+E154+E155</f>
        <v>250.3</v>
      </c>
      <c r="F156" s="27">
        <f>F123+F127+F128+F129+F130+F131+F132+F133+F134+F135+F136+F137+F138+F139+F140+F147+F148+F149+F150+F151+F152+F153+F154+F155</f>
        <v>45.099999999999994</v>
      </c>
      <c r="G156" s="27">
        <f>G123+G127+G128+G129+G130+G131+G133+G134+G135+G136+G137+G138+G139+G140+G147+G148+G149+G150+G151+G152+G153+G154+G155</f>
        <v>198.70000000000002</v>
      </c>
      <c r="H156" s="27">
        <f>H123+H127+H128+H129+H130+H131+H133+H134+H135+H136+H137+H138+H139+H140+H147+H148+H149+H150+H151+H152+H153+H154+H155</f>
        <v>21.9</v>
      </c>
    </row>
    <row r="157" spans="1:8" ht="25.5" hidden="1" x14ac:dyDescent="0.2">
      <c r="A157" s="20" t="s">
        <v>55</v>
      </c>
      <c r="B157" s="23">
        <f>B156/'[1]Форма 1'!D19*100</f>
        <v>23.494286008442295</v>
      </c>
      <c r="C157" s="23">
        <f>C156/'[1]Форма 1'!H19*100</f>
        <v>28.228599703117268</v>
      </c>
      <c r="D157" s="14">
        <f>D156/'[1]Форма 1'!H19*100</f>
        <v>25.878278080158339</v>
      </c>
      <c r="E157" s="23">
        <f>E156/'[1]Форма 6'!N17*100</f>
        <v>13.451203783319004</v>
      </c>
      <c r="F157" s="23">
        <f>F156/'[1]Форма 6'!O17*100</f>
        <v>16.611418047882136</v>
      </c>
      <c r="G157" s="23">
        <f>G156/'[1]Форма 6'!N17*100</f>
        <v>10.678202923473776</v>
      </c>
      <c r="H157" s="23">
        <f>H156/'[1]Форма 6'!O17*100</f>
        <v>8.0662983425414367</v>
      </c>
    </row>
    <row r="158" spans="1:8" hidden="1" x14ac:dyDescent="0.25">
      <c r="A158" s="74" t="s">
        <v>56</v>
      </c>
      <c r="B158" s="75"/>
      <c r="C158" s="75"/>
      <c r="D158" s="75"/>
      <c r="E158" s="75"/>
      <c r="F158" s="75"/>
      <c r="G158" s="75"/>
      <c r="H158" s="76"/>
    </row>
    <row r="159" spans="1:8" ht="51" hidden="1" x14ac:dyDescent="0.2">
      <c r="A159" s="20" t="s">
        <v>57</v>
      </c>
      <c r="B159" s="22">
        <f t="shared" ref="B159:H159" si="34">SUM(B160:B162)</f>
        <v>0</v>
      </c>
      <c r="C159" s="22">
        <f t="shared" si="34"/>
        <v>0</v>
      </c>
      <c r="D159" s="22">
        <f t="shared" si="34"/>
        <v>0</v>
      </c>
      <c r="E159" s="23">
        <f t="shared" si="34"/>
        <v>0</v>
      </c>
      <c r="F159" s="23">
        <f t="shared" si="34"/>
        <v>0</v>
      </c>
      <c r="G159" s="23">
        <f t="shared" si="34"/>
        <v>0</v>
      </c>
      <c r="H159" s="23">
        <f t="shared" si="34"/>
        <v>0</v>
      </c>
    </row>
    <row r="160" spans="1:8" ht="12.75" hidden="1" x14ac:dyDescent="0.2">
      <c r="A160" s="20" t="s">
        <v>27</v>
      </c>
      <c r="B160" s="22"/>
      <c r="C160" s="22"/>
      <c r="D160" s="13">
        <f t="shared" ref="D160:D167" si="35">C160</f>
        <v>0</v>
      </c>
      <c r="E160" s="23"/>
      <c r="F160" s="23"/>
      <c r="G160" s="14">
        <f t="shared" ref="G160:H167" si="36">E160</f>
        <v>0</v>
      </c>
      <c r="H160" s="14">
        <f t="shared" si="36"/>
        <v>0</v>
      </c>
    </row>
    <row r="161" spans="1:8" ht="12.75" hidden="1" x14ac:dyDescent="0.2">
      <c r="A161" s="20" t="s">
        <v>28</v>
      </c>
      <c r="B161" s="22"/>
      <c r="C161" s="22"/>
      <c r="D161" s="13">
        <f t="shared" si="35"/>
        <v>0</v>
      </c>
      <c r="E161" s="23"/>
      <c r="F161" s="23"/>
      <c r="G161" s="14">
        <f t="shared" si="36"/>
        <v>0</v>
      </c>
      <c r="H161" s="14">
        <f t="shared" si="36"/>
        <v>0</v>
      </c>
    </row>
    <row r="162" spans="1:8" ht="12.75" hidden="1" x14ac:dyDescent="0.2">
      <c r="A162" s="20" t="s">
        <v>29</v>
      </c>
      <c r="B162" s="22"/>
      <c r="C162" s="22"/>
      <c r="D162" s="13">
        <f t="shared" si="35"/>
        <v>0</v>
      </c>
      <c r="E162" s="23"/>
      <c r="F162" s="23"/>
      <c r="G162" s="14">
        <f t="shared" si="36"/>
        <v>0</v>
      </c>
      <c r="H162" s="14">
        <f t="shared" si="36"/>
        <v>0</v>
      </c>
    </row>
    <row r="163" spans="1:8" ht="38.25" hidden="1" x14ac:dyDescent="0.2">
      <c r="A163" s="20" t="s">
        <v>58</v>
      </c>
      <c r="B163" s="22"/>
      <c r="C163" s="22"/>
      <c r="D163" s="13">
        <f t="shared" si="35"/>
        <v>0</v>
      </c>
      <c r="E163" s="23"/>
      <c r="F163" s="23"/>
      <c r="G163" s="14">
        <f t="shared" si="36"/>
        <v>0</v>
      </c>
      <c r="H163" s="14">
        <f t="shared" si="36"/>
        <v>0</v>
      </c>
    </row>
    <row r="164" spans="1:8" ht="25.5" hidden="1" x14ac:dyDescent="0.2">
      <c r="A164" s="20" t="s">
        <v>59</v>
      </c>
      <c r="B164" s="13"/>
      <c r="C164" s="13"/>
      <c r="D164" s="13">
        <f t="shared" si="35"/>
        <v>0</v>
      </c>
      <c r="E164" s="14"/>
      <c r="F164" s="14"/>
      <c r="G164" s="14">
        <f t="shared" si="36"/>
        <v>0</v>
      </c>
      <c r="H164" s="14">
        <f t="shared" si="36"/>
        <v>0</v>
      </c>
    </row>
    <row r="165" spans="1:8" ht="63.75" hidden="1" x14ac:dyDescent="0.2">
      <c r="A165" s="20" t="s">
        <v>60</v>
      </c>
      <c r="B165" s="13"/>
      <c r="C165" s="13"/>
      <c r="D165" s="13">
        <f t="shared" si="35"/>
        <v>0</v>
      </c>
      <c r="E165" s="14"/>
      <c r="F165" s="14"/>
      <c r="G165" s="14">
        <f t="shared" si="36"/>
        <v>0</v>
      </c>
      <c r="H165" s="14">
        <f t="shared" si="36"/>
        <v>0</v>
      </c>
    </row>
    <row r="166" spans="1:8" ht="38.25" hidden="1" x14ac:dyDescent="0.2">
      <c r="A166" s="20" t="s">
        <v>61</v>
      </c>
      <c r="B166" s="13"/>
      <c r="C166" s="13"/>
      <c r="D166" s="13">
        <f t="shared" si="35"/>
        <v>0</v>
      </c>
      <c r="E166" s="14"/>
      <c r="F166" s="14"/>
      <c r="G166" s="14">
        <f t="shared" si="36"/>
        <v>0</v>
      </c>
      <c r="H166" s="14">
        <f t="shared" si="36"/>
        <v>0</v>
      </c>
    </row>
    <row r="167" spans="1:8" ht="25.5" hidden="1" x14ac:dyDescent="0.2">
      <c r="A167" s="20" t="s">
        <v>62</v>
      </c>
      <c r="B167" s="13"/>
      <c r="C167" s="13"/>
      <c r="D167" s="13">
        <f t="shared" si="35"/>
        <v>0</v>
      </c>
      <c r="E167" s="14"/>
      <c r="F167" s="14"/>
      <c r="G167" s="14">
        <f t="shared" si="36"/>
        <v>0</v>
      </c>
      <c r="H167" s="14">
        <f t="shared" si="36"/>
        <v>0</v>
      </c>
    </row>
    <row r="168" spans="1:8" ht="12.75" hidden="1" x14ac:dyDescent="0.2">
      <c r="A168" s="20" t="s">
        <v>63</v>
      </c>
      <c r="B168" s="13"/>
      <c r="C168" s="13"/>
      <c r="D168" s="15" t="s">
        <v>20</v>
      </c>
      <c r="E168" s="14"/>
      <c r="F168" s="14"/>
      <c r="G168" s="15" t="s">
        <v>20</v>
      </c>
      <c r="H168" s="15" t="s">
        <v>20</v>
      </c>
    </row>
    <row r="169" spans="1:8" ht="25.5" hidden="1" x14ac:dyDescent="0.2">
      <c r="A169" s="20" t="s">
        <v>64</v>
      </c>
      <c r="B169" s="13"/>
      <c r="C169" s="13"/>
      <c r="D169" s="13">
        <f t="shared" ref="D169:D175" si="37">C169</f>
        <v>0</v>
      </c>
      <c r="E169" s="14"/>
      <c r="F169" s="14"/>
      <c r="G169" s="14">
        <f t="shared" ref="G169:H175" si="38">E169</f>
        <v>0</v>
      </c>
      <c r="H169" s="14">
        <f t="shared" si="38"/>
        <v>0</v>
      </c>
    </row>
    <row r="170" spans="1:8" ht="25.5" hidden="1" x14ac:dyDescent="0.2">
      <c r="A170" s="20" t="s">
        <v>65</v>
      </c>
      <c r="B170" s="13"/>
      <c r="C170" s="13"/>
      <c r="D170" s="13">
        <f t="shared" si="37"/>
        <v>0</v>
      </c>
      <c r="E170" s="14"/>
      <c r="F170" s="14"/>
      <c r="G170" s="14">
        <f t="shared" si="38"/>
        <v>0</v>
      </c>
      <c r="H170" s="14">
        <f t="shared" si="38"/>
        <v>0</v>
      </c>
    </row>
    <row r="171" spans="1:8" ht="38.25" hidden="1" x14ac:dyDescent="0.2">
      <c r="A171" s="20" t="s">
        <v>66</v>
      </c>
      <c r="B171" s="13"/>
      <c r="C171" s="13"/>
      <c r="D171" s="13">
        <f t="shared" si="37"/>
        <v>0</v>
      </c>
      <c r="E171" s="14"/>
      <c r="F171" s="14"/>
      <c r="G171" s="14">
        <f t="shared" si="38"/>
        <v>0</v>
      </c>
      <c r="H171" s="14">
        <f t="shared" si="38"/>
        <v>0</v>
      </c>
    </row>
    <row r="172" spans="1:8" ht="12.75" hidden="1" x14ac:dyDescent="0.2">
      <c r="A172" s="20" t="s">
        <v>67</v>
      </c>
      <c r="B172" s="13"/>
      <c r="C172" s="13"/>
      <c r="D172" s="13">
        <f t="shared" si="37"/>
        <v>0</v>
      </c>
      <c r="E172" s="14"/>
      <c r="F172" s="14"/>
      <c r="G172" s="14">
        <f t="shared" si="38"/>
        <v>0</v>
      </c>
      <c r="H172" s="14">
        <f t="shared" si="38"/>
        <v>0</v>
      </c>
    </row>
    <row r="173" spans="1:8" ht="38.25" hidden="1" x14ac:dyDescent="0.2">
      <c r="A173" s="20" t="s">
        <v>68</v>
      </c>
      <c r="B173" s="13"/>
      <c r="C173" s="13"/>
      <c r="D173" s="13">
        <f t="shared" si="37"/>
        <v>0</v>
      </c>
      <c r="E173" s="14"/>
      <c r="F173" s="14"/>
      <c r="G173" s="14">
        <f t="shared" si="38"/>
        <v>0</v>
      </c>
      <c r="H173" s="14">
        <f t="shared" si="38"/>
        <v>0</v>
      </c>
    </row>
    <row r="174" spans="1:8" ht="51" hidden="1" x14ac:dyDescent="0.2">
      <c r="A174" s="20" t="s">
        <v>69</v>
      </c>
      <c r="B174" s="13"/>
      <c r="C174" s="13"/>
      <c r="D174" s="13">
        <f t="shared" si="37"/>
        <v>0</v>
      </c>
      <c r="E174" s="14"/>
      <c r="F174" s="14"/>
      <c r="G174" s="14">
        <f t="shared" si="38"/>
        <v>0</v>
      </c>
      <c r="H174" s="14">
        <f t="shared" si="38"/>
        <v>0</v>
      </c>
    </row>
    <row r="175" spans="1:8" ht="12.75" hidden="1" x14ac:dyDescent="0.2">
      <c r="A175" s="20" t="s">
        <v>70</v>
      </c>
      <c r="B175" s="13"/>
      <c r="C175" s="13"/>
      <c r="D175" s="13">
        <f t="shared" si="37"/>
        <v>0</v>
      </c>
      <c r="E175" s="14"/>
      <c r="F175" s="14"/>
      <c r="G175" s="14">
        <f t="shared" si="38"/>
        <v>0</v>
      </c>
      <c r="H175" s="14">
        <f t="shared" si="38"/>
        <v>0</v>
      </c>
    </row>
    <row r="176" spans="1:8" ht="25.5" hidden="1" x14ac:dyDescent="0.2">
      <c r="A176" s="20" t="s">
        <v>71</v>
      </c>
      <c r="B176" s="13">
        <f t="shared" ref="B176:G176" si="39">SUM(B177:B182)</f>
        <v>0</v>
      </c>
      <c r="C176" s="13">
        <f t="shared" si="39"/>
        <v>0</v>
      </c>
      <c r="D176" s="13">
        <f t="shared" si="39"/>
        <v>0</v>
      </c>
      <c r="E176" s="14">
        <f t="shared" si="39"/>
        <v>0</v>
      </c>
      <c r="F176" s="14">
        <f t="shared" si="39"/>
        <v>0</v>
      </c>
      <c r="G176" s="14">
        <f t="shared" si="39"/>
        <v>0</v>
      </c>
      <c r="H176" s="14">
        <f>SUM(H177:H182)</f>
        <v>0</v>
      </c>
    </row>
    <row r="177" spans="1:8" ht="12.75" hidden="1" x14ac:dyDescent="0.2">
      <c r="A177" s="20" t="s">
        <v>44</v>
      </c>
      <c r="B177" s="13"/>
      <c r="C177" s="13"/>
      <c r="D177" s="13">
        <f>C177</f>
        <v>0</v>
      </c>
      <c r="E177" s="14"/>
      <c r="F177" s="14"/>
      <c r="G177" s="14">
        <f t="shared" ref="G177:H179" si="40">E177</f>
        <v>0</v>
      </c>
      <c r="H177" s="14">
        <f t="shared" si="40"/>
        <v>0</v>
      </c>
    </row>
    <row r="178" spans="1:8" ht="12.75" hidden="1" x14ac:dyDescent="0.2">
      <c r="A178" s="20" t="s">
        <v>45</v>
      </c>
      <c r="B178" s="13"/>
      <c r="C178" s="13"/>
      <c r="D178" s="13">
        <f>C178</f>
        <v>0</v>
      </c>
      <c r="E178" s="14"/>
      <c r="F178" s="14"/>
      <c r="G178" s="14">
        <f t="shared" si="40"/>
        <v>0</v>
      </c>
      <c r="H178" s="14">
        <f t="shared" si="40"/>
        <v>0</v>
      </c>
    </row>
    <row r="179" spans="1:8" ht="12.75" hidden="1" x14ac:dyDescent="0.2">
      <c r="A179" s="20" t="s">
        <v>46</v>
      </c>
      <c r="B179" s="13"/>
      <c r="C179" s="13"/>
      <c r="D179" s="13">
        <f>C179</f>
        <v>0</v>
      </c>
      <c r="E179" s="14"/>
      <c r="F179" s="14"/>
      <c r="G179" s="14">
        <f t="shared" si="40"/>
        <v>0</v>
      </c>
      <c r="H179" s="14">
        <f t="shared" si="40"/>
        <v>0</v>
      </c>
    </row>
    <row r="180" spans="1:8" ht="12.75" hidden="1" x14ac:dyDescent="0.2">
      <c r="A180" s="20" t="s">
        <v>47</v>
      </c>
      <c r="B180" s="13"/>
      <c r="C180" s="13"/>
      <c r="D180" s="15" t="s">
        <v>20</v>
      </c>
      <c r="E180" s="14"/>
      <c r="F180" s="14"/>
      <c r="G180" s="15" t="s">
        <v>20</v>
      </c>
      <c r="H180" s="15" t="s">
        <v>20</v>
      </c>
    </row>
    <row r="181" spans="1:8" ht="12.75" hidden="1" x14ac:dyDescent="0.2">
      <c r="A181" s="20" t="s">
        <v>48</v>
      </c>
      <c r="B181" s="13"/>
      <c r="C181" s="13"/>
      <c r="D181" s="13">
        <f>C181</f>
        <v>0</v>
      </c>
      <c r="E181" s="14"/>
      <c r="F181" s="14"/>
      <c r="G181" s="14">
        <f t="shared" ref="G181:H185" si="41">E181</f>
        <v>0</v>
      </c>
      <c r="H181" s="14">
        <f t="shared" si="41"/>
        <v>0</v>
      </c>
    </row>
    <row r="182" spans="1:8" ht="12.75" hidden="1" x14ac:dyDescent="0.2">
      <c r="A182" s="20" t="s">
        <v>49</v>
      </c>
      <c r="B182" s="13"/>
      <c r="C182" s="13"/>
      <c r="D182" s="13">
        <f>C182</f>
        <v>0</v>
      </c>
      <c r="E182" s="14"/>
      <c r="F182" s="14"/>
      <c r="G182" s="14">
        <f t="shared" si="41"/>
        <v>0</v>
      </c>
      <c r="H182" s="14">
        <f t="shared" si="41"/>
        <v>0</v>
      </c>
    </row>
    <row r="183" spans="1:8" ht="38.25" hidden="1" x14ac:dyDescent="0.2">
      <c r="A183" s="20" t="s">
        <v>72</v>
      </c>
      <c r="B183" s="13"/>
      <c r="C183" s="13"/>
      <c r="D183" s="13">
        <f>C183</f>
        <v>0</v>
      </c>
      <c r="E183" s="14"/>
      <c r="F183" s="14"/>
      <c r="G183" s="14">
        <f t="shared" si="41"/>
        <v>0</v>
      </c>
      <c r="H183" s="14">
        <f t="shared" si="41"/>
        <v>0</v>
      </c>
    </row>
    <row r="184" spans="1:8" ht="25.5" hidden="1" x14ac:dyDescent="0.2">
      <c r="A184" s="20" t="s">
        <v>73</v>
      </c>
      <c r="B184" s="13"/>
      <c r="C184" s="13"/>
      <c r="D184" s="13">
        <f>C184</f>
        <v>0</v>
      </c>
      <c r="E184" s="14"/>
      <c r="F184" s="14"/>
      <c r="G184" s="14">
        <f t="shared" si="41"/>
        <v>0</v>
      </c>
      <c r="H184" s="14">
        <f t="shared" si="41"/>
        <v>0</v>
      </c>
    </row>
    <row r="185" spans="1:8" ht="12.75" hidden="1" x14ac:dyDescent="0.2">
      <c r="A185" s="20" t="s">
        <v>74</v>
      </c>
      <c r="B185" s="13"/>
      <c r="C185" s="13"/>
      <c r="D185" s="13">
        <f>C185</f>
        <v>0</v>
      </c>
      <c r="E185" s="14"/>
      <c r="F185" s="14"/>
      <c r="G185" s="14">
        <f t="shared" si="41"/>
        <v>0</v>
      </c>
      <c r="H185" s="14">
        <f t="shared" si="41"/>
        <v>0</v>
      </c>
    </row>
    <row r="186" spans="1:8" ht="12.75" hidden="1" x14ac:dyDescent="0.2">
      <c r="A186" s="20"/>
      <c r="B186" s="13"/>
      <c r="C186" s="13"/>
      <c r="D186" s="13"/>
      <c r="E186" s="14"/>
      <c r="F186" s="14"/>
      <c r="G186" s="14"/>
      <c r="H186" s="14"/>
    </row>
    <row r="187" spans="1:8" ht="12.75" hidden="1" x14ac:dyDescent="0.2">
      <c r="A187" s="20"/>
      <c r="B187" s="13"/>
      <c r="C187" s="13"/>
      <c r="D187" s="13"/>
      <c r="E187" s="14"/>
      <c r="F187" s="14"/>
      <c r="G187" s="14"/>
      <c r="H187" s="14"/>
    </row>
    <row r="188" spans="1:8" ht="12.75" hidden="1" x14ac:dyDescent="0.2">
      <c r="A188" s="20"/>
      <c r="B188" s="13"/>
      <c r="C188" s="13"/>
      <c r="D188" s="13"/>
      <c r="E188" s="14"/>
      <c r="F188" s="14"/>
      <c r="G188" s="14"/>
      <c r="H188" s="14"/>
    </row>
    <row r="189" spans="1:8" ht="12.75" hidden="1" x14ac:dyDescent="0.2">
      <c r="A189" s="20"/>
      <c r="B189" s="13"/>
      <c r="C189" s="13"/>
      <c r="D189" s="13"/>
      <c r="E189" s="14"/>
      <c r="F189" s="14"/>
      <c r="G189" s="14"/>
      <c r="H189" s="14"/>
    </row>
    <row r="190" spans="1:8" ht="12.75" hidden="1" x14ac:dyDescent="0.2">
      <c r="A190" s="20"/>
      <c r="B190" s="13"/>
      <c r="C190" s="13"/>
      <c r="D190" s="13"/>
      <c r="E190" s="14"/>
      <c r="F190" s="14"/>
      <c r="G190" s="14"/>
      <c r="H190" s="14"/>
    </row>
    <row r="191" spans="1:8" ht="12.75" hidden="1" x14ac:dyDescent="0.2">
      <c r="A191" s="20" t="s">
        <v>75</v>
      </c>
      <c r="B191" s="13"/>
      <c r="C191" s="13"/>
      <c r="D191" s="13">
        <f>C191</f>
        <v>0</v>
      </c>
      <c r="E191" s="14"/>
      <c r="F191" s="14"/>
      <c r="G191" s="14">
        <f>E191</f>
        <v>0</v>
      </c>
      <c r="H191" s="14">
        <f>F191</f>
        <v>0</v>
      </c>
    </row>
    <row r="192" spans="1:8" ht="12.75" hidden="1" x14ac:dyDescent="0.2">
      <c r="A192" s="25" t="s">
        <v>76</v>
      </c>
      <c r="B192" s="26">
        <f>B159+B163+B164+B165+B166+B167+B168+B169+B170+B171+B172+B173+B174+B175+B176+B183+B184+B185+B186+B187+B188+B189+B190+B191</f>
        <v>0</v>
      </c>
      <c r="C192" s="18">
        <f>C159++C163+C164+C165+C166+C167+C168+C169+C170+C171+C172+C173+C174+C175+C176+C183+C184+C185+C186+C187+C188+C189+C190+C191</f>
        <v>0</v>
      </c>
      <c r="D192" s="18">
        <f>D159+D163+D164+D165+D166+D167+D169+D170+D171+D172+D173+D174+D175+D176+D183+D184+D185+D186+D187+D188+D189+D190+D191</f>
        <v>0</v>
      </c>
      <c r="E192" s="19">
        <f>E159+E163+E164+E165+E166+E167+E168+E169+E170+E171+E172+E173+E174+E175+E176+E183+E184+E185+E186+E187+E188+E189+E190+E191</f>
        <v>0</v>
      </c>
      <c r="F192" s="19">
        <f>F159+F163+F164+F165+F166+F167+F168+F169+F170+F171+F172+F173+F174+F175+F176+F183+F184+F185+F186+F187+F188+F189+F190+F191</f>
        <v>0</v>
      </c>
      <c r="G192" s="19">
        <f>G159+G163+G164+G165+G166+G167+G169+G170+G171+G172+G173+G174+G175+G176+G183+G184+G185+G186+G187+G188+G189+G190+G191</f>
        <v>0</v>
      </c>
      <c r="H192" s="19">
        <f>H159+H163+H164+H165+H166+H167+H169+H170+H171+H172+H173+H174+H175+H176+H183+H184+H185+H186+H187+H188+H189+H190+H191</f>
        <v>0</v>
      </c>
    </row>
    <row r="193" spans="1:8" ht="25.5" hidden="1" x14ac:dyDescent="0.2">
      <c r="A193" s="20" t="s">
        <v>55</v>
      </c>
      <c r="B193" s="23">
        <f>B192/'[1]Форма 1'!D19*100</f>
        <v>0</v>
      </c>
      <c r="C193" s="23">
        <f>C192/'[1]Форма 1'!H19*100</f>
        <v>0</v>
      </c>
      <c r="D193" s="14">
        <f>D192/'[1]Форма 1'!H19*100</f>
        <v>0</v>
      </c>
      <c r="E193" s="23">
        <f>E192/'[1]Форма 6'!N17*100</f>
        <v>0</v>
      </c>
      <c r="F193" s="23">
        <f>F192/'[1]Форма 6'!O17*100</f>
        <v>0</v>
      </c>
      <c r="G193" s="23">
        <f>G192/'[1]Форма 6'!N17*100</f>
        <v>0</v>
      </c>
      <c r="H193" s="23">
        <f>H192/'[1]Форма 6'!O17*100</f>
        <v>0</v>
      </c>
    </row>
    <row r="194" spans="1:8" ht="25.5" hidden="1" x14ac:dyDescent="0.2">
      <c r="A194" s="20" t="s">
        <v>77</v>
      </c>
      <c r="B194" s="18"/>
      <c r="C194" s="18"/>
      <c r="D194" s="13"/>
      <c r="E194" s="19"/>
      <c r="F194" s="19"/>
      <c r="G194" s="14"/>
      <c r="H194" s="14"/>
    </row>
    <row r="195" spans="1:8" ht="38.25" hidden="1" x14ac:dyDescent="0.2">
      <c r="A195" s="20" t="s">
        <v>78</v>
      </c>
      <c r="B195" s="29"/>
      <c r="C195" s="29"/>
      <c r="D195" s="13">
        <f t="shared" ref="D195:D200" si="42">C195</f>
        <v>0</v>
      </c>
      <c r="E195" s="30"/>
      <c r="F195" s="30"/>
      <c r="G195" s="14">
        <f t="shared" ref="G195:H200" si="43">E195</f>
        <v>0</v>
      </c>
      <c r="H195" s="14">
        <f t="shared" si="43"/>
        <v>0</v>
      </c>
    </row>
    <row r="196" spans="1:8" ht="25.5" hidden="1" x14ac:dyDescent="0.2">
      <c r="A196" s="20" t="s">
        <v>79</v>
      </c>
      <c r="B196" s="13"/>
      <c r="C196" s="13"/>
      <c r="D196" s="13">
        <f t="shared" si="42"/>
        <v>0</v>
      </c>
      <c r="E196" s="14"/>
      <c r="F196" s="14"/>
      <c r="G196" s="14">
        <f t="shared" si="43"/>
        <v>0</v>
      </c>
      <c r="H196" s="14">
        <f t="shared" si="43"/>
        <v>0</v>
      </c>
    </row>
    <row r="197" spans="1:8" ht="38.25" hidden="1" x14ac:dyDescent="0.2">
      <c r="A197" s="20" t="s">
        <v>80</v>
      </c>
      <c r="B197" s="13"/>
      <c r="C197" s="13"/>
      <c r="D197" s="13">
        <f t="shared" si="42"/>
        <v>0</v>
      </c>
      <c r="E197" s="14"/>
      <c r="F197" s="14"/>
      <c r="G197" s="14">
        <f t="shared" si="43"/>
        <v>0</v>
      </c>
      <c r="H197" s="14">
        <f t="shared" si="43"/>
        <v>0</v>
      </c>
    </row>
    <row r="198" spans="1:8" ht="12.75" hidden="1" x14ac:dyDescent="0.2">
      <c r="A198" s="20" t="s">
        <v>81</v>
      </c>
      <c r="B198" s="13"/>
      <c r="C198" s="13"/>
      <c r="D198" s="13">
        <f t="shared" si="42"/>
        <v>0</v>
      </c>
      <c r="E198" s="14"/>
      <c r="F198" s="14"/>
      <c r="G198" s="14">
        <f t="shared" si="43"/>
        <v>0</v>
      </c>
      <c r="H198" s="14">
        <f t="shared" si="43"/>
        <v>0</v>
      </c>
    </row>
    <row r="199" spans="1:8" ht="12.75" hidden="1" x14ac:dyDescent="0.2">
      <c r="A199" s="20" t="s">
        <v>82</v>
      </c>
      <c r="B199" s="13"/>
      <c r="C199" s="13"/>
      <c r="D199" s="13">
        <f t="shared" si="42"/>
        <v>0</v>
      </c>
      <c r="E199" s="14"/>
      <c r="F199" s="14"/>
      <c r="G199" s="14">
        <f t="shared" si="43"/>
        <v>0</v>
      </c>
      <c r="H199" s="14">
        <f t="shared" si="43"/>
        <v>0</v>
      </c>
    </row>
    <row r="200" spans="1:8" ht="12.75" hidden="1" x14ac:dyDescent="0.2">
      <c r="A200" s="20" t="s">
        <v>83</v>
      </c>
      <c r="B200" s="13"/>
      <c r="C200" s="13"/>
      <c r="D200" s="13">
        <f t="shared" si="42"/>
        <v>0</v>
      </c>
      <c r="E200" s="14"/>
      <c r="F200" s="14"/>
      <c r="G200" s="14">
        <f t="shared" si="43"/>
        <v>0</v>
      </c>
      <c r="H200" s="14">
        <f t="shared" si="43"/>
        <v>0</v>
      </c>
    </row>
    <row r="201" spans="1:8" ht="25.5" hidden="1" x14ac:dyDescent="0.2">
      <c r="A201" s="31" t="s">
        <v>84</v>
      </c>
      <c r="B201" s="15" t="s">
        <v>20</v>
      </c>
      <c r="C201" s="15" t="s">
        <v>20</v>
      </c>
      <c r="D201" s="18">
        <f>D109+D110+D118+D156+D195+D196+D197+D198+D199+D200</f>
        <v>2092</v>
      </c>
      <c r="E201" s="32" t="s">
        <v>20</v>
      </c>
      <c r="F201" s="32" t="s">
        <v>20</v>
      </c>
      <c r="G201" s="19">
        <f>G109+G110+G118+G156+G195+G196+G197+G198+G199+G200</f>
        <v>198.70000000000002</v>
      </c>
      <c r="H201" s="19">
        <f>H109+H110+H118+H156+H195+H196+H197+H198+H199+H200</f>
        <v>21.9</v>
      </c>
    </row>
    <row r="202" spans="1:8" ht="12.75" hidden="1" x14ac:dyDescent="0.2">
      <c r="A202" s="8" t="s">
        <v>86</v>
      </c>
      <c r="B202" s="73"/>
      <c r="C202" s="73"/>
      <c r="D202" s="73"/>
      <c r="E202" s="10"/>
      <c r="F202" s="10"/>
      <c r="G202" s="10"/>
      <c r="H202" s="11"/>
    </row>
    <row r="203" spans="1:8" ht="12.75" hidden="1" x14ac:dyDescent="0.2">
      <c r="A203" s="77" t="s">
        <v>13</v>
      </c>
      <c r="B203" s="78"/>
      <c r="C203" s="78"/>
      <c r="D203" s="78"/>
      <c r="E203" s="78"/>
      <c r="F203" s="78"/>
      <c r="G203" s="78"/>
      <c r="H203" s="79"/>
    </row>
    <row r="204" spans="1:8" ht="12.75" hidden="1" x14ac:dyDescent="0.2">
      <c r="A204" s="12" t="s">
        <v>14</v>
      </c>
      <c r="B204" s="13"/>
      <c r="C204" s="13"/>
      <c r="D204" s="13">
        <f>C204</f>
        <v>0</v>
      </c>
      <c r="E204" s="14"/>
      <c r="F204" s="14"/>
      <c r="G204" s="14">
        <f t="shared" ref="G204:H206" si="44">E204</f>
        <v>0</v>
      </c>
      <c r="H204" s="14">
        <f t="shared" si="44"/>
        <v>0</v>
      </c>
    </row>
    <row r="205" spans="1:8" ht="12.75" hidden="1" x14ac:dyDescent="0.2">
      <c r="A205" s="12" t="s">
        <v>15</v>
      </c>
      <c r="B205" s="13"/>
      <c r="C205" s="13"/>
      <c r="D205" s="13">
        <f>C205</f>
        <v>0</v>
      </c>
      <c r="E205" s="14"/>
      <c r="F205" s="14"/>
      <c r="G205" s="14">
        <f t="shared" si="44"/>
        <v>0</v>
      </c>
      <c r="H205" s="14">
        <f t="shared" si="44"/>
        <v>0</v>
      </c>
    </row>
    <row r="206" spans="1:8" ht="12.75" hidden="1" x14ac:dyDescent="0.2">
      <c r="A206" s="12" t="s">
        <v>16</v>
      </c>
      <c r="B206" s="13"/>
      <c r="C206" s="13"/>
      <c r="D206" s="13">
        <f>C206</f>
        <v>0</v>
      </c>
      <c r="E206" s="14"/>
      <c r="F206" s="14"/>
      <c r="G206" s="14">
        <f t="shared" si="44"/>
        <v>0</v>
      </c>
      <c r="H206" s="14">
        <f t="shared" si="44"/>
        <v>0</v>
      </c>
    </row>
    <row r="207" spans="1:8" ht="12.75" hidden="1" x14ac:dyDescent="0.2">
      <c r="A207" s="12" t="s">
        <v>17</v>
      </c>
      <c r="B207" s="13">
        <f t="shared" ref="B207:H207" si="45">B208+B210</f>
        <v>1</v>
      </c>
      <c r="C207" s="13">
        <f t="shared" si="45"/>
        <v>0</v>
      </c>
      <c r="D207" s="13">
        <f t="shared" si="45"/>
        <v>0</v>
      </c>
      <c r="E207" s="14">
        <f t="shared" si="45"/>
        <v>0</v>
      </c>
      <c r="F207" s="14">
        <f t="shared" si="45"/>
        <v>0</v>
      </c>
      <c r="G207" s="14">
        <f t="shared" si="45"/>
        <v>0</v>
      </c>
      <c r="H207" s="14">
        <f t="shared" si="45"/>
        <v>0</v>
      </c>
    </row>
    <row r="208" spans="1:8" ht="12.75" hidden="1" x14ac:dyDescent="0.2">
      <c r="A208" s="12" t="s">
        <v>18</v>
      </c>
      <c r="B208" s="13"/>
      <c r="C208" s="13"/>
      <c r="D208" s="13">
        <f>C208-C209</f>
        <v>0</v>
      </c>
      <c r="E208" s="14"/>
      <c r="F208" s="14"/>
      <c r="G208" s="14">
        <f>E208-E209</f>
        <v>0</v>
      </c>
      <c r="H208" s="14">
        <f>F208-F209</f>
        <v>0</v>
      </c>
    </row>
    <row r="209" spans="1:8" ht="12.75" hidden="1" x14ac:dyDescent="0.2">
      <c r="A209" s="12" t="s">
        <v>19</v>
      </c>
      <c r="B209" s="15" t="s">
        <v>20</v>
      </c>
      <c r="C209" s="13"/>
      <c r="D209" s="15" t="s">
        <v>20</v>
      </c>
      <c r="E209" s="14"/>
      <c r="F209" s="14"/>
      <c r="G209" s="15" t="s">
        <v>20</v>
      </c>
      <c r="H209" s="15" t="s">
        <v>20</v>
      </c>
    </row>
    <row r="210" spans="1:8" ht="12.75" hidden="1" x14ac:dyDescent="0.2">
      <c r="A210" s="12" t="s">
        <v>21</v>
      </c>
      <c r="B210" s="13">
        <v>1</v>
      </c>
      <c r="C210" s="13"/>
      <c r="D210" s="13">
        <f>C210-C211</f>
        <v>0</v>
      </c>
      <c r="E210" s="14"/>
      <c r="F210" s="14"/>
      <c r="G210" s="14">
        <f>E210-E211</f>
        <v>0</v>
      </c>
      <c r="H210" s="14">
        <f>F210-F211</f>
        <v>0</v>
      </c>
    </row>
    <row r="211" spans="1:8" ht="12.75" hidden="1" x14ac:dyDescent="0.2">
      <c r="A211" s="12" t="s">
        <v>19</v>
      </c>
      <c r="B211" s="15" t="s">
        <v>20</v>
      </c>
      <c r="C211" s="13"/>
      <c r="D211" s="15" t="s">
        <v>20</v>
      </c>
      <c r="E211" s="14"/>
      <c r="F211" s="14"/>
      <c r="G211" s="15" t="s">
        <v>20</v>
      </c>
      <c r="H211" s="15" t="s">
        <v>20</v>
      </c>
    </row>
    <row r="212" spans="1:8" ht="12.75" hidden="1" x14ac:dyDescent="0.2">
      <c r="A212" s="16" t="s">
        <v>22</v>
      </c>
      <c r="B212" s="13">
        <f t="shared" ref="B212:H212" si="46">B213+B214</f>
        <v>0</v>
      </c>
      <c r="C212" s="13">
        <f t="shared" si="46"/>
        <v>0</v>
      </c>
      <c r="D212" s="13">
        <f t="shared" si="46"/>
        <v>0</v>
      </c>
      <c r="E212" s="14">
        <f t="shared" si="46"/>
        <v>0</v>
      </c>
      <c r="F212" s="14">
        <f t="shared" si="46"/>
        <v>0</v>
      </c>
      <c r="G212" s="14">
        <f t="shared" si="46"/>
        <v>0</v>
      </c>
      <c r="H212" s="14">
        <f t="shared" si="46"/>
        <v>0</v>
      </c>
    </row>
    <row r="213" spans="1:8" ht="12.75" hidden="1" x14ac:dyDescent="0.2">
      <c r="A213" s="16" t="s">
        <v>18</v>
      </c>
      <c r="B213" s="13"/>
      <c r="C213" s="13"/>
      <c r="D213" s="13">
        <f>C213</f>
        <v>0</v>
      </c>
      <c r="E213" s="14"/>
      <c r="F213" s="14"/>
      <c r="G213" s="14">
        <f>E213</f>
        <v>0</v>
      </c>
      <c r="H213" s="14">
        <f>F213</f>
        <v>0</v>
      </c>
    </row>
    <row r="214" spans="1:8" ht="12.75" hidden="1" x14ac:dyDescent="0.2">
      <c r="A214" s="16" t="s">
        <v>21</v>
      </c>
      <c r="B214" s="13"/>
      <c r="C214" s="13"/>
      <c r="D214" s="13">
        <f>C214</f>
        <v>0</v>
      </c>
      <c r="E214" s="14"/>
      <c r="F214" s="14"/>
      <c r="G214" s="14">
        <f>E214</f>
        <v>0</v>
      </c>
      <c r="H214" s="14">
        <f>F214</f>
        <v>0</v>
      </c>
    </row>
    <row r="215" spans="1:8" ht="12.75" hidden="1" x14ac:dyDescent="0.2">
      <c r="A215" s="17" t="s">
        <v>23</v>
      </c>
      <c r="B215" s="18">
        <f t="shared" ref="B215:H215" si="47">B204+B205+B207+B212</f>
        <v>1</v>
      </c>
      <c r="C215" s="18">
        <f t="shared" si="47"/>
        <v>0</v>
      </c>
      <c r="D215" s="18">
        <f t="shared" si="47"/>
        <v>0</v>
      </c>
      <c r="E215" s="19">
        <f t="shared" si="47"/>
        <v>0</v>
      </c>
      <c r="F215" s="19">
        <f t="shared" si="47"/>
        <v>0</v>
      </c>
      <c r="G215" s="19">
        <f t="shared" si="47"/>
        <v>0</v>
      </c>
      <c r="H215" s="19">
        <f t="shared" si="47"/>
        <v>0</v>
      </c>
    </row>
    <row r="216" spans="1:8" ht="25.5" hidden="1" x14ac:dyDescent="0.2">
      <c r="A216" s="20" t="s">
        <v>24</v>
      </c>
      <c r="B216" s="14">
        <f>B215/'[1]Форма 1'!D20*100</f>
        <v>8.5748585148345061E-3</v>
      </c>
      <c r="C216" s="14">
        <f>C215/'[1]Форма 1'!H20*100</f>
        <v>0</v>
      </c>
      <c r="D216" s="14">
        <f>D215/'[1]Форма 1'!H20*100</f>
        <v>0</v>
      </c>
      <c r="E216" s="14">
        <f>E215/'[1]Форма 6'!N18*100</f>
        <v>0</v>
      </c>
      <c r="F216" s="14">
        <f>F215/'[1]Форма 6'!O18*100</f>
        <v>0</v>
      </c>
      <c r="G216" s="14">
        <f>G215/'[1]Форма 6'!N18*100</f>
        <v>0</v>
      </c>
      <c r="H216" s="14">
        <f>H215/'[1]Форма 6'!O18*100</f>
        <v>0</v>
      </c>
    </row>
    <row r="217" spans="1:8" ht="12.75" hidden="1" x14ac:dyDescent="0.2">
      <c r="A217" s="77" t="s">
        <v>25</v>
      </c>
      <c r="B217" s="78"/>
      <c r="C217" s="78"/>
      <c r="D217" s="78"/>
      <c r="E217" s="78"/>
      <c r="F217" s="78"/>
      <c r="G217" s="78"/>
      <c r="H217" s="79"/>
    </row>
    <row r="218" spans="1:8" ht="51" hidden="1" x14ac:dyDescent="0.2">
      <c r="A218" s="21" t="s">
        <v>26</v>
      </c>
      <c r="B218" s="22">
        <f t="shared" ref="B218:H218" si="48">SUM(B219:B221)</f>
        <v>15</v>
      </c>
      <c r="C218" s="22">
        <f t="shared" si="48"/>
        <v>15</v>
      </c>
      <c r="D218" s="22">
        <f t="shared" si="48"/>
        <v>15</v>
      </c>
      <c r="E218" s="23">
        <f t="shared" si="48"/>
        <v>0.7</v>
      </c>
      <c r="F218" s="23">
        <f t="shared" si="48"/>
        <v>0</v>
      </c>
      <c r="G218" s="23">
        <f t="shared" si="48"/>
        <v>0.7</v>
      </c>
      <c r="H218" s="23">
        <f t="shared" si="48"/>
        <v>0</v>
      </c>
    </row>
    <row r="219" spans="1:8" ht="12.75" hidden="1" x14ac:dyDescent="0.2">
      <c r="A219" s="21" t="s">
        <v>27</v>
      </c>
      <c r="B219" s="22"/>
      <c r="C219" s="22"/>
      <c r="D219" s="13">
        <f t="shared" ref="D219:D226" si="49">C219</f>
        <v>0</v>
      </c>
      <c r="E219" s="23"/>
      <c r="F219" s="23"/>
      <c r="G219" s="14">
        <f t="shared" ref="G219:H226" si="50">E219</f>
        <v>0</v>
      </c>
      <c r="H219" s="14">
        <f t="shared" si="50"/>
        <v>0</v>
      </c>
    </row>
    <row r="220" spans="1:8" ht="12.75" hidden="1" x14ac:dyDescent="0.2">
      <c r="A220" s="21" t="s">
        <v>28</v>
      </c>
      <c r="B220" s="22"/>
      <c r="C220" s="22"/>
      <c r="D220" s="13">
        <f t="shared" si="49"/>
        <v>0</v>
      </c>
      <c r="E220" s="23"/>
      <c r="F220" s="23"/>
      <c r="G220" s="14">
        <f t="shared" si="50"/>
        <v>0</v>
      </c>
      <c r="H220" s="14">
        <f t="shared" si="50"/>
        <v>0</v>
      </c>
    </row>
    <row r="221" spans="1:8" ht="12.75" hidden="1" x14ac:dyDescent="0.2">
      <c r="A221" s="21" t="s">
        <v>29</v>
      </c>
      <c r="B221" s="22">
        <v>15</v>
      </c>
      <c r="C221" s="22">
        <v>15</v>
      </c>
      <c r="D221" s="13">
        <f t="shared" si="49"/>
        <v>15</v>
      </c>
      <c r="E221" s="23">
        <v>0.7</v>
      </c>
      <c r="F221" s="23"/>
      <c r="G221" s="14">
        <f t="shared" si="50"/>
        <v>0.7</v>
      </c>
      <c r="H221" s="14">
        <f t="shared" si="50"/>
        <v>0</v>
      </c>
    </row>
    <row r="222" spans="1:8" ht="25.5" hidden="1" x14ac:dyDescent="0.2">
      <c r="A222" s="20" t="s">
        <v>30</v>
      </c>
      <c r="B222" s="22">
        <v>1</v>
      </c>
      <c r="C222" s="22">
        <v>1</v>
      </c>
      <c r="D222" s="13">
        <f t="shared" si="49"/>
        <v>1</v>
      </c>
      <c r="E222" s="23">
        <v>0.3</v>
      </c>
      <c r="F222" s="23"/>
      <c r="G222" s="14">
        <f t="shared" si="50"/>
        <v>0.3</v>
      </c>
      <c r="H222" s="14">
        <f t="shared" si="50"/>
        <v>0</v>
      </c>
    </row>
    <row r="223" spans="1:8" ht="25.5" hidden="1" x14ac:dyDescent="0.2">
      <c r="A223" s="20" t="s">
        <v>31</v>
      </c>
      <c r="B223" s="13"/>
      <c r="C223" s="13"/>
      <c r="D223" s="13">
        <f t="shared" si="49"/>
        <v>0</v>
      </c>
      <c r="E223" s="14"/>
      <c r="F223" s="14"/>
      <c r="G223" s="14">
        <f t="shared" si="50"/>
        <v>0</v>
      </c>
      <c r="H223" s="14">
        <f t="shared" si="50"/>
        <v>0</v>
      </c>
    </row>
    <row r="224" spans="1:8" ht="63.75" hidden="1" x14ac:dyDescent="0.2">
      <c r="A224" s="20" t="s">
        <v>32</v>
      </c>
      <c r="B224" s="13"/>
      <c r="C224" s="13"/>
      <c r="D224" s="13">
        <f t="shared" si="49"/>
        <v>0</v>
      </c>
      <c r="E224" s="14"/>
      <c r="F224" s="14"/>
      <c r="G224" s="14">
        <f t="shared" si="50"/>
        <v>0</v>
      </c>
      <c r="H224" s="14">
        <f t="shared" si="50"/>
        <v>0</v>
      </c>
    </row>
    <row r="225" spans="1:8" ht="38.25" hidden="1" x14ac:dyDescent="0.2">
      <c r="A225" s="20" t="s">
        <v>33</v>
      </c>
      <c r="B225" s="13">
        <v>298</v>
      </c>
      <c r="C225" s="13">
        <v>281</v>
      </c>
      <c r="D225" s="13">
        <f t="shared" si="49"/>
        <v>281</v>
      </c>
      <c r="E225" s="14">
        <v>64.599999999999994</v>
      </c>
      <c r="F225" s="14">
        <v>1.4</v>
      </c>
      <c r="G225" s="14">
        <f t="shared" si="50"/>
        <v>64.599999999999994</v>
      </c>
      <c r="H225" s="14">
        <f t="shared" si="50"/>
        <v>1.4</v>
      </c>
    </row>
    <row r="226" spans="1:8" ht="25.5" hidden="1" x14ac:dyDescent="0.2">
      <c r="A226" s="20" t="s">
        <v>34</v>
      </c>
      <c r="B226" s="13">
        <v>1</v>
      </c>
      <c r="C226" s="13">
        <v>1</v>
      </c>
      <c r="D226" s="13">
        <f t="shared" si="49"/>
        <v>1</v>
      </c>
      <c r="E226" s="14">
        <v>0.1</v>
      </c>
      <c r="F226" s="14"/>
      <c r="G226" s="14">
        <f t="shared" si="50"/>
        <v>0.1</v>
      </c>
      <c r="H226" s="14">
        <f t="shared" si="50"/>
        <v>0</v>
      </c>
    </row>
    <row r="227" spans="1:8" ht="12.75" hidden="1" x14ac:dyDescent="0.2">
      <c r="A227" s="20" t="s">
        <v>35</v>
      </c>
      <c r="B227" s="13">
        <v>656</v>
      </c>
      <c r="C227" s="13">
        <v>627</v>
      </c>
      <c r="D227" s="15" t="s">
        <v>20</v>
      </c>
      <c r="E227" s="14">
        <v>132</v>
      </c>
      <c r="F227" s="14">
        <v>11.1</v>
      </c>
      <c r="G227" s="15" t="s">
        <v>20</v>
      </c>
      <c r="H227" s="15" t="s">
        <v>20</v>
      </c>
    </row>
    <row r="228" spans="1:8" ht="25.5" hidden="1" x14ac:dyDescent="0.2">
      <c r="A228" s="20" t="s">
        <v>36</v>
      </c>
      <c r="B228" s="13"/>
      <c r="C228" s="13"/>
      <c r="D228" s="13">
        <f t="shared" ref="D228:D234" si="51">C228</f>
        <v>0</v>
      </c>
      <c r="E228" s="14"/>
      <c r="F228" s="14"/>
      <c r="G228" s="14">
        <f t="shared" ref="G228:H234" si="52">E228</f>
        <v>0</v>
      </c>
      <c r="H228" s="14">
        <f t="shared" si="52"/>
        <v>0</v>
      </c>
    </row>
    <row r="229" spans="1:8" ht="25.5" hidden="1" x14ac:dyDescent="0.2">
      <c r="A229" s="20" t="s">
        <v>37</v>
      </c>
      <c r="B229" s="13"/>
      <c r="C229" s="13"/>
      <c r="D229" s="13">
        <f t="shared" si="51"/>
        <v>0</v>
      </c>
      <c r="E229" s="14"/>
      <c r="F229" s="14"/>
      <c r="G229" s="14">
        <f t="shared" si="52"/>
        <v>0</v>
      </c>
      <c r="H229" s="14">
        <f t="shared" si="52"/>
        <v>0</v>
      </c>
    </row>
    <row r="230" spans="1:8" ht="38.25" hidden="1" x14ac:dyDescent="0.2">
      <c r="A230" s="20" t="s">
        <v>38</v>
      </c>
      <c r="B230" s="13"/>
      <c r="C230" s="13"/>
      <c r="D230" s="13">
        <f t="shared" si="51"/>
        <v>0</v>
      </c>
      <c r="E230" s="14"/>
      <c r="F230" s="14"/>
      <c r="G230" s="14">
        <f t="shared" si="52"/>
        <v>0</v>
      </c>
      <c r="H230" s="14">
        <f t="shared" si="52"/>
        <v>0</v>
      </c>
    </row>
    <row r="231" spans="1:8" ht="12.75" hidden="1" x14ac:dyDescent="0.2">
      <c r="A231" s="20" t="s">
        <v>39</v>
      </c>
      <c r="B231" s="13"/>
      <c r="C231" s="13"/>
      <c r="D231" s="13">
        <f t="shared" si="51"/>
        <v>0</v>
      </c>
      <c r="E231" s="14"/>
      <c r="F231" s="14"/>
      <c r="G231" s="14">
        <f t="shared" si="52"/>
        <v>0</v>
      </c>
      <c r="H231" s="14">
        <f t="shared" si="52"/>
        <v>0</v>
      </c>
    </row>
    <row r="232" spans="1:8" ht="38.25" hidden="1" x14ac:dyDescent="0.2">
      <c r="A232" s="20" t="s">
        <v>40</v>
      </c>
      <c r="B232" s="13"/>
      <c r="C232" s="13"/>
      <c r="D232" s="13">
        <f t="shared" si="51"/>
        <v>0</v>
      </c>
      <c r="E232" s="14"/>
      <c r="F232" s="14"/>
      <c r="G232" s="14">
        <f t="shared" si="52"/>
        <v>0</v>
      </c>
      <c r="H232" s="14">
        <f t="shared" si="52"/>
        <v>0</v>
      </c>
    </row>
    <row r="233" spans="1:8" ht="51" hidden="1" x14ac:dyDescent="0.2">
      <c r="A233" s="24" t="s">
        <v>41</v>
      </c>
      <c r="B233" s="13">
        <v>52</v>
      </c>
      <c r="C233" s="13">
        <v>47</v>
      </c>
      <c r="D233" s="13">
        <f t="shared" si="51"/>
        <v>47</v>
      </c>
      <c r="E233" s="14">
        <v>13.1</v>
      </c>
      <c r="F233" s="14">
        <v>0.1</v>
      </c>
      <c r="G233" s="14">
        <f t="shared" si="52"/>
        <v>13.1</v>
      </c>
      <c r="H233" s="14">
        <f t="shared" si="52"/>
        <v>0.1</v>
      </c>
    </row>
    <row r="234" spans="1:8" ht="12.75" hidden="1" x14ac:dyDescent="0.2">
      <c r="A234" s="12" t="s">
        <v>42</v>
      </c>
      <c r="B234" s="13"/>
      <c r="C234" s="13"/>
      <c r="D234" s="13">
        <f t="shared" si="51"/>
        <v>0</v>
      </c>
      <c r="E234" s="14"/>
      <c r="F234" s="14"/>
      <c r="G234" s="14">
        <f t="shared" si="52"/>
        <v>0</v>
      </c>
      <c r="H234" s="14">
        <f t="shared" si="52"/>
        <v>0</v>
      </c>
    </row>
    <row r="235" spans="1:8" ht="25.5" hidden="1" x14ac:dyDescent="0.2">
      <c r="A235" s="20" t="s">
        <v>43</v>
      </c>
      <c r="B235" s="13">
        <f t="shared" ref="B235:H235" si="53">SUM(B236:B241)</f>
        <v>70</v>
      </c>
      <c r="C235" s="13">
        <f t="shared" si="53"/>
        <v>70</v>
      </c>
      <c r="D235" s="13">
        <f t="shared" si="53"/>
        <v>43</v>
      </c>
      <c r="E235" s="14">
        <f t="shared" si="53"/>
        <v>21.5</v>
      </c>
      <c r="F235" s="14">
        <f t="shared" si="53"/>
        <v>2.5</v>
      </c>
      <c r="G235" s="14">
        <f t="shared" si="53"/>
        <v>11.9</v>
      </c>
      <c r="H235" s="14">
        <f t="shared" si="53"/>
        <v>0</v>
      </c>
    </row>
    <row r="236" spans="1:8" ht="12.75" hidden="1" x14ac:dyDescent="0.2">
      <c r="A236" s="20" t="s">
        <v>44</v>
      </c>
      <c r="B236" s="13"/>
      <c r="C236" s="13"/>
      <c r="D236" s="13">
        <f>C236</f>
        <v>0</v>
      </c>
      <c r="E236" s="14"/>
      <c r="F236" s="14"/>
      <c r="G236" s="14">
        <f t="shared" ref="G236:H238" si="54">E236</f>
        <v>0</v>
      </c>
      <c r="H236" s="14">
        <f t="shared" si="54"/>
        <v>0</v>
      </c>
    </row>
    <row r="237" spans="1:8" ht="12.75" hidden="1" x14ac:dyDescent="0.2">
      <c r="A237" s="20" t="s">
        <v>45</v>
      </c>
      <c r="B237" s="13"/>
      <c r="C237" s="13"/>
      <c r="D237" s="13">
        <f>C237</f>
        <v>0</v>
      </c>
      <c r="E237" s="14"/>
      <c r="F237" s="14"/>
      <c r="G237" s="14">
        <f t="shared" si="54"/>
        <v>0</v>
      </c>
      <c r="H237" s="14">
        <f t="shared" si="54"/>
        <v>0</v>
      </c>
    </row>
    <row r="238" spans="1:8" ht="12.75" hidden="1" x14ac:dyDescent="0.2">
      <c r="A238" s="20" t="s">
        <v>46</v>
      </c>
      <c r="B238" s="13"/>
      <c r="C238" s="13"/>
      <c r="D238" s="13">
        <f>C238</f>
        <v>0</v>
      </c>
      <c r="E238" s="14"/>
      <c r="F238" s="14"/>
      <c r="G238" s="14">
        <f t="shared" si="54"/>
        <v>0</v>
      </c>
      <c r="H238" s="14">
        <f t="shared" si="54"/>
        <v>0</v>
      </c>
    </row>
    <row r="239" spans="1:8" ht="12.75" hidden="1" x14ac:dyDescent="0.2">
      <c r="A239" s="20" t="s">
        <v>47</v>
      </c>
      <c r="B239" s="13">
        <v>27</v>
      </c>
      <c r="C239" s="13">
        <v>27</v>
      </c>
      <c r="D239" s="15" t="s">
        <v>20</v>
      </c>
      <c r="E239" s="14">
        <v>9.6</v>
      </c>
      <c r="F239" s="14">
        <v>2.5</v>
      </c>
      <c r="G239" s="15" t="s">
        <v>20</v>
      </c>
      <c r="H239" s="15" t="s">
        <v>20</v>
      </c>
    </row>
    <row r="240" spans="1:8" ht="12.75" hidden="1" x14ac:dyDescent="0.2">
      <c r="A240" s="20" t="s">
        <v>48</v>
      </c>
      <c r="B240" s="13"/>
      <c r="C240" s="13"/>
      <c r="D240" s="13">
        <f>C240</f>
        <v>0</v>
      </c>
      <c r="E240" s="14"/>
      <c r="F240" s="14"/>
      <c r="G240" s="14">
        <f t="shared" ref="G240:H244" si="55">E240</f>
        <v>0</v>
      </c>
      <c r="H240" s="14">
        <f t="shared" si="55"/>
        <v>0</v>
      </c>
    </row>
    <row r="241" spans="1:8" ht="12.75" hidden="1" x14ac:dyDescent="0.2">
      <c r="A241" s="20" t="s">
        <v>49</v>
      </c>
      <c r="B241" s="13">
        <v>43</v>
      </c>
      <c r="C241" s="13">
        <v>43</v>
      </c>
      <c r="D241" s="13">
        <f>C241</f>
        <v>43</v>
      </c>
      <c r="E241" s="14">
        <v>11.9</v>
      </c>
      <c r="F241" s="14"/>
      <c r="G241" s="14">
        <f t="shared" si="55"/>
        <v>11.9</v>
      </c>
      <c r="H241" s="14">
        <f t="shared" si="55"/>
        <v>0</v>
      </c>
    </row>
    <row r="242" spans="1:8" ht="38.25" hidden="1" x14ac:dyDescent="0.2">
      <c r="A242" s="20" t="s">
        <v>50</v>
      </c>
      <c r="B242" s="13"/>
      <c r="C242" s="13"/>
      <c r="D242" s="13">
        <f>C242</f>
        <v>0</v>
      </c>
      <c r="E242" s="14"/>
      <c r="F242" s="14"/>
      <c r="G242" s="14">
        <f t="shared" si="55"/>
        <v>0</v>
      </c>
      <c r="H242" s="14">
        <f t="shared" si="55"/>
        <v>0</v>
      </c>
    </row>
    <row r="243" spans="1:8" ht="25.5" hidden="1" x14ac:dyDescent="0.2">
      <c r="A243" s="20" t="s">
        <v>51</v>
      </c>
      <c r="B243" s="13"/>
      <c r="C243" s="13"/>
      <c r="D243" s="13">
        <f>C243</f>
        <v>0</v>
      </c>
      <c r="E243" s="14"/>
      <c r="F243" s="14"/>
      <c r="G243" s="14">
        <f t="shared" si="55"/>
        <v>0</v>
      </c>
      <c r="H243" s="14">
        <f t="shared" si="55"/>
        <v>0</v>
      </c>
    </row>
    <row r="244" spans="1:8" ht="12.75" hidden="1" x14ac:dyDescent="0.2">
      <c r="A244" s="20" t="s">
        <v>52</v>
      </c>
      <c r="B244" s="13">
        <v>335</v>
      </c>
      <c r="C244" s="13">
        <v>334</v>
      </c>
      <c r="D244" s="13">
        <f>C244</f>
        <v>334</v>
      </c>
      <c r="E244" s="14">
        <v>24.4</v>
      </c>
      <c r="F244" s="14">
        <v>7.8</v>
      </c>
      <c r="G244" s="14">
        <f t="shared" si="55"/>
        <v>24.4</v>
      </c>
      <c r="H244" s="14">
        <f t="shared" si="55"/>
        <v>7.8</v>
      </c>
    </row>
    <row r="245" spans="1:8" ht="12.75" hidden="1" x14ac:dyDescent="0.2">
      <c r="A245" s="20"/>
      <c r="B245" s="13"/>
      <c r="C245" s="13"/>
      <c r="D245" s="13"/>
      <c r="E245" s="14"/>
      <c r="F245" s="14"/>
      <c r="G245" s="14"/>
      <c r="H245" s="14"/>
    </row>
    <row r="246" spans="1:8" ht="12.75" hidden="1" x14ac:dyDescent="0.2">
      <c r="A246" s="20"/>
      <c r="B246" s="13"/>
      <c r="C246" s="13"/>
      <c r="D246" s="13"/>
      <c r="E246" s="14"/>
      <c r="F246" s="14"/>
      <c r="G246" s="14"/>
      <c r="H246" s="14"/>
    </row>
    <row r="247" spans="1:8" ht="12.75" hidden="1" x14ac:dyDescent="0.2">
      <c r="A247" s="20"/>
      <c r="B247" s="13"/>
      <c r="C247" s="13"/>
      <c r="D247" s="13"/>
      <c r="E247" s="14"/>
      <c r="F247" s="14"/>
      <c r="G247" s="14"/>
      <c r="H247" s="14"/>
    </row>
    <row r="248" spans="1:8" ht="12.75" hidden="1" x14ac:dyDescent="0.2">
      <c r="A248" s="20"/>
      <c r="B248" s="13"/>
      <c r="C248" s="13"/>
      <c r="D248" s="13"/>
      <c r="E248" s="14"/>
      <c r="F248" s="14"/>
      <c r="G248" s="14"/>
      <c r="H248" s="14"/>
    </row>
    <row r="249" spans="1:8" ht="12.75" hidden="1" x14ac:dyDescent="0.2">
      <c r="A249" s="20"/>
      <c r="B249" s="13"/>
      <c r="C249" s="13"/>
      <c r="D249" s="13"/>
      <c r="E249" s="14"/>
      <c r="F249" s="14"/>
      <c r="G249" s="14"/>
      <c r="H249" s="14"/>
    </row>
    <row r="250" spans="1:8" ht="12.75" hidden="1" x14ac:dyDescent="0.2">
      <c r="A250" s="20" t="s">
        <v>53</v>
      </c>
      <c r="B250" s="13"/>
      <c r="C250" s="13"/>
      <c r="D250" s="13">
        <f>C250</f>
        <v>0</v>
      </c>
      <c r="E250" s="14"/>
      <c r="F250" s="14"/>
      <c r="G250" s="14">
        <f>E250</f>
        <v>0</v>
      </c>
      <c r="H250" s="14">
        <f>F250</f>
        <v>0</v>
      </c>
    </row>
    <row r="251" spans="1:8" ht="12.75" hidden="1" x14ac:dyDescent="0.2">
      <c r="A251" s="25" t="s">
        <v>54</v>
      </c>
      <c r="B251" s="26">
        <f>B218+B222+B223+B224+B225+B226+B227+B228+B229+B230+B231+B232+B233+B234+B235+B242+B243+B244+B245+B246+B247+B248+B249+B250</f>
        <v>1428</v>
      </c>
      <c r="C251" s="26">
        <f>C218+C222+C223+C224+C225+C226+C227+C228+C229+C230+C231+C232+C233+C234+C235+C242+C243+C244+C245+C246+C247+C248+C249+C250</f>
        <v>1376</v>
      </c>
      <c r="D251" s="26">
        <f>D218+D222+D223+D224+D225+D226+D228+D229+D230+D231+D232+D233+D234+D235+D242+D243+D244+D245+D246+D247+D248+D249+D250</f>
        <v>722</v>
      </c>
      <c r="E251" s="27">
        <f>E218+E222+E223+E224+E225+E226+E227+E228+E229+E230+E231+E232+E233+E234+E235+E242+E243+E244+E245+E246+E247+E248+E249+E250</f>
        <v>256.7</v>
      </c>
      <c r="F251" s="27">
        <f>F218+F222+F223+F224+F225+F226+F227+F228+F229+F230+F231+F232+F233+F234+F235+F242+F243+F244+F245+F246+F247+F248+F249+F250</f>
        <v>22.9</v>
      </c>
      <c r="G251" s="27">
        <f>G218+G222+G223+G224+G225+G226+G228+G229+G230+G231+G232+G233+G234+G235+G242+G243+G244+G245+G246+G247+G248+G249+G250</f>
        <v>115.1</v>
      </c>
      <c r="H251" s="27">
        <f>H218+H222+H223+H224+H225+H226+H228+H229+H230+H231+H232+H233+H234+H235+H242+H243+H244+H245+H246+H247+H248+H249+H250</f>
        <v>9.3000000000000007</v>
      </c>
    </row>
    <row r="252" spans="1:8" ht="25.5" hidden="1" x14ac:dyDescent="0.2">
      <c r="A252" s="20" t="s">
        <v>55</v>
      </c>
      <c r="B252" s="23">
        <f>B251/'[1]Форма 1'!D20*100</f>
        <v>12.244897959183673</v>
      </c>
      <c r="C252" s="23">
        <f>C251/'[1]Форма 1'!H20*100</f>
        <v>13.606249381983584</v>
      </c>
      <c r="D252" s="14">
        <f>D251/'[1]Форма 1'!H20*100</f>
        <v>7.1393256204884805</v>
      </c>
      <c r="E252" s="23">
        <f>E251/'[1]Форма 6'!N18*100</f>
        <v>9.6554577597231628</v>
      </c>
      <c r="F252" s="23">
        <f>F251/'[1]Форма 6'!O18*100</f>
        <v>5.3542202478372696</v>
      </c>
      <c r="G252" s="23">
        <f>G251/'[1]Форма 6'!N18*100</f>
        <v>4.3293462724742344</v>
      </c>
      <c r="H252" s="23">
        <f>H251/'[1]Форма 6'!O18*100</f>
        <v>2.1744213233574938</v>
      </c>
    </row>
    <row r="253" spans="1:8" hidden="1" x14ac:dyDescent="0.25">
      <c r="A253" s="74" t="s">
        <v>56</v>
      </c>
      <c r="B253" s="75"/>
      <c r="C253" s="75"/>
      <c r="D253" s="75"/>
      <c r="E253" s="75"/>
      <c r="F253" s="75"/>
      <c r="G253" s="75"/>
      <c r="H253" s="76"/>
    </row>
    <row r="254" spans="1:8" ht="51" hidden="1" x14ac:dyDescent="0.2">
      <c r="A254" s="20" t="s">
        <v>57</v>
      </c>
      <c r="B254" s="22">
        <f t="shared" ref="B254:H254" si="56">SUM(B255:B257)</f>
        <v>15</v>
      </c>
      <c r="C254" s="22">
        <f t="shared" si="56"/>
        <v>15</v>
      </c>
      <c r="D254" s="22">
        <f t="shared" si="56"/>
        <v>15</v>
      </c>
      <c r="E254" s="23">
        <f t="shared" si="56"/>
        <v>0.7</v>
      </c>
      <c r="F254" s="23">
        <f t="shared" si="56"/>
        <v>0</v>
      </c>
      <c r="G254" s="23">
        <f t="shared" si="56"/>
        <v>0.7</v>
      </c>
      <c r="H254" s="23">
        <f t="shared" si="56"/>
        <v>0</v>
      </c>
    </row>
    <row r="255" spans="1:8" ht="12.75" hidden="1" x14ac:dyDescent="0.2">
      <c r="A255" s="20" t="s">
        <v>27</v>
      </c>
      <c r="B255" s="22"/>
      <c r="C255" s="22"/>
      <c r="D255" s="13">
        <f t="shared" ref="D255:D262" si="57">C255</f>
        <v>0</v>
      </c>
      <c r="E255" s="23"/>
      <c r="F255" s="23"/>
      <c r="G255" s="14">
        <f t="shared" ref="G255:H262" si="58">E255</f>
        <v>0</v>
      </c>
      <c r="H255" s="14">
        <f t="shared" si="58"/>
        <v>0</v>
      </c>
    </row>
    <row r="256" spans="1:8" ht="12.75" hidden="1" x14ac:dyDescent="0.2">
      <c r="A256" s="20" t="s">
        <v>28</v>
      </c>
      <c r="B256" s="22"/>
      <c r="C256" s="22"/>
      <c r="D256" s="13">
        <f t="shared" si="57"/>
        <v>0</v>
      </c>
      <c r="E256" s="23"/>
      <c r="F256" s="23"/>
      <c r="G256" s="14">
        <f t="shared" si="58"/>
        <v>0</v>
      </c>
      <c r="H256" s="14">
        <f t="shared" si="58"/>
        <v>0</v>
      </c>
    </row>
    <row r="257" spans="1:8" ht="12.75" hidden="1" x14ac:dyDescent="0.2">
      <c r="A257" s="20" t="s">
        <v>29</v>
      </c>
      <c r="B257" s="22">
        <v>15</v>
      </c>
      <c r="C257" s="22">
        <v>15</v>
      </c>
      <c r="D257" s="13">
        <f t="shared" si="57"/>
        <v>15</v>
      </c>
      <c r="E257" s="23">
        <v>0.7</v>
      </c>
      <c r="F257" s="23"/>
      <c r="G257" s="14">
        <f t="shared" si="58"/>
        <v>0.7</v>
      </c>
      <c r="H257" s="14">
        <f t="shared" si="58"/>
        <v>0</v>
      </c>
    </row>
    <row r="258" spans="1:8" ht="38.25" hidden="1" x14ac:dyDescent="0.2">
      <c r="A258" s="20" t="s">
        <v>58</v>
      </c>
      <c r="B258" s="22">
        <v>1</v>
      </c>
      <c r="C258" s="22">
        <v>1</v>
      </c>
      <c r="D258" s="13">
        <f t="shared" si="57"/>
        <v>1</v>
      </c>
      <c r="E258" s="23">
        <v>0.3</v>
      </c>
      <c r="F258" s="23"/>
      <c r="G258" s="14">
        <f t="shared" si="58"/>
        <v>0.3</v>
      </c>
      <c r="H258" s="14">
        <f t="shared" si="58"/>
        <v>0</v>
      </c>
    </row>
    <row r="259" spans="1:8" ht="25.5" hidden="1" x14ac:dyDescent="0.2">
      <c r="A259" s="20" t="s">
        <v>59</v>
      </c>
      <c r="B259" s="13"/>
      <c r="C259" s="13"/>
      <c r="D259" s="13">
        <f t="shared" si="57"/>
        <v>0</v>
      </c>
      <c r="E259" s="14"/>
      <c r="F259" s="14"/>
      <c r="G259" s="14">
        <f t="shared" si="58"/>
        <v>0</v>
      </c>
      <c r="H259" s="14">
        <f t="shared" si="58"/>
        <v>0</v>
      </c>
    </row>
    <row r="260" spans="1:8" ht="63.75" hidden="1" x14ac:dyDescent="0.2">
      <c r="A260" s="20" t="s">
        <v>60</v>
      </c>
      <c r="B260" s="13"/>
      <c r="C260" s="13"/>
      <c r="D260" s="13">
        <f t="shared" si="57"/>
        <v>0</v>
      </c>
      <c r="E260" s="14"/>
      <c r="F260" s="14"/>
      <c r="G260" s="14">
        <f t="shared" si="58"/>
        <v>0</v>
      </c>
      <c r="H260" s="14">
        <f t="shared" si="58"/>
        <v>0</v>
      </c>
    </row>
    <row r="261" spans="1:8" ht="38.25" hidden="1" x14ac:dyDescent="0.2">
      <c r="A261" s="20" t="s">
        <v>61</v>
      </c>
      <c r="B261" s="13">
        <v>104</v>
      </c>
      <c r="C261" s="13">
        <v>101</v>
      </c>
      <c r="D261" s="13">
        <f t="shared" si="57"/>
        <v>101</v>
      </c>
      <c r="E261" s="14">
        <v>28.2</v>
      </c>
      <c r="F261" s="14">
        <v>1.4</v>
      </c>
      <c r="G261" s="14">
        <f t="shared" si="58"/>
        <v>28.2</v>
      </c>
      <c r="H261" s="14">
        <f t="shared" si="58"/>
        <v>1.4</v>
      </c>
    </row>
    <row r="262" spans="1:8" ht="25.5" hidden="1" x14ac:dyDescent="0.2">
      <c r="A262" s="20" t="s">
        <v>62</v>
      </c>
      <c r="B262" s="13"/>
      <c r="C262" s="13"/>
      <c r="D262" s="13">
        <f t="shared" si="57"/>
        <v>0</v>
      </c>
      <c r="E262" s="14"/>
      <c r="F262" s="14"/>
      <c r="G262" s="14">
        <f t="shared" si="58"/>
        <v>0</v>
      </c>
      <c r="H262" s="14">
        <f t="shared" si="58"/>
        <v>0</v>
      </c>
    </row>
    <row r="263" spans="1:8" ht="12.75" hidden="1" x14ac:dyDescent="0.2">
      <c r="A263" s="20" t="s">
        <v>63</v>
      </c>
      <c r="B263" s="13">
        <v>71</v>
      </c>
      <c r="C263" s="13">
        <v>71</v>
      </c>
      <c r="D263" s="15" t="s">
        <v>20</v>
      </c>
      <c r="E263" s="14">
        <v>17.600000000000001</v>
      </c>
      <c r="F263" s="14">
        <v>9.6999999999999993</v>
      </c>
      <c r="G263" s="15" t="s">
        <v>20</v>
      </c>
      <c r="H263" s="15" t="s">
        <v>20</v>
      </c>
    </row>
    <row r="264" spans="1:8" ht="25.5" hidden="1" x14ac:dyDescent="0.2">
      <c r="A264" s="20" t="s">
        <v>64</v>
      </c>
      <c r="B264" s="13"/>
      <c r="C264" s="13"/>
      <c r="D264" s="13">
        <f t="shared" ref="D264:D270" si="59">C264</f>
        <v>0</v>
      </c>
      <c r="E264" s="14"/>
      <c r="F264" s="14"/>
      <c r="G264" s="14">
        <f t="shared" ref="G264:H270" si="60">E264</f>
        <v>0</v>
      </c>
      <c r="H264" s="14">
        <f t="shared" si="60"/>
        <v>0</v>
      </c>
    </row>
    <row r="265" spans="1:8" ht="25.5" hidden="1" x14ac:dyDescent="0.2">
      <c r="A265" s="20" t="s">
        <v>65</v>
      </c>
      <c r="B265" s="13"/>
      <c r="C265" s="13"/>
      <c r="D265" s="13">
        <f t="shared" si="59"/>
        <v>0</v>
      </c>
      <c r="E265" s="14"/>
      <c r="F265" s="14"/>
      <c r="G265" s="14">
        <f t="shared" si="60"/>
        <v>0</v>
      </c>
      <c r="H265" s="14">
        <f t="shared" si="60"/>
        <v>0</v>
      </c>
    </row>
    <row r="266" spans="1:8" ht="38.25" hidden="1" x14ac:dyDescent="0.2">
      <c r="A266" s="20" t="s">
        <v>66</v>
      </c>
      <c r="B266" s="13"/>
      <c r="C266" s="13"/>
      <c r="D266" s="13">
        <f t="shared" si="59"/>
        <v>0</v>
      </c>
      <c r="E266" s="14"/>
      <c r="F266" s="14"/>
      <c r="G266" s="14">
        <f t="shared" si="60"/>
        <v>0</v>
      </c>
      <c r="H266" s="14">
        <f t="shared" si="60"/>
        <v>0</v>
      </c>
    </row>
    <row r="267" spans="1:8" ht="12.75" hidden="1" x14ac:dyDescent="0.2">
      <c r="A267" s="20" t="s">
        <v>67</v>
      </c>
      <c r="B267" s="13"/>
      <c r="C267" s="13"/>
      <c r="D267" s="13">
        <f t="shared" si="59"/>
        <v>0</v>
      </c>
      <c r="E267" s="14"/>
      <c r="F267" s="14"/>
      <c r="G267" s="14">
        <f t="shared" si="60"/>
        <v>0</v>
      </c>
      <c r="H267" s="14">
        <f t="shared" si="60"/>
        <v>0</v>
      </c>
    </row>
    <row r="268" spans="1:8" ht="38.25" hidden="1" x14ac:dyDescent="0.2">
      <c r="A268" s="20" t="s">
        <v>68</v>
      </c>
      <c r="B268" s="13"/>
      <c r="C268" s="13"/>
      <c r="D268" s="13">
        <f t="shared" si="59"/>
        <v>0</v>
      </c>
      <c r="E268" s="14"/>
      <c r="F268" s="14"/>
      <c r="G268" s="14">
        <f t="shared" si="60"/>
        <v>0</v>
      </c>
      <c r="H268" s="14">
        <f t="shared" si="60"/>
        <v>0</v>
      </c>
    </row>
    <row r="269" spans="1:8" ht="51" hidden="1" x14ac:dyDescent="0.2">
      <c r="A269" s="20" t="s">
        <v>69</v>
      </c>
      <c r="B269" s="13">
        <v>1</v>
      </c>
      <c r="C269" s="13">
        <v>1</v>
      </c>
      <c r="D269" s="13">
        <f t="shared" si="59"/>
        <v>1</v>
      </c>
      <c r="E269" s="14">
        <v>0.1</v>
      </c>
      <c r="F269" s="14">
        <v>0.1</v>
      </c>
      <c r="G269" s="14">
        <f t="shared" si="60"/>
        <v>0.1</v>
      </c>
      <c r="H269" s="14">
        <f t="shared" si="60"/>
        <v>0.1</v>
      </c>
    </row>
    <row r="270" spans="1:8" ht="12.75" hidden="1" x14ac:dyDescent="0.2">
      <c r="A270" s="20" t="s">
        <v>70</v>
      </c>
      <c r="B270" s="13"/>
      <c r="C270" s="13"/>
      <c r="D270" s="13">
        <f t="shared" si="59"/>
        <v>0</v>
      </c>
      <c r="E270" s="14"/>
      <c r="F270" s="14"/>
      <c r="G270" s="14">
        <f t="shared" si="60"/>
        <v>0</v>
      </c>
      <c r="H270" s="14">
        <f t="shared" si="60"/>
        <v>0</v>
      </c>
    </row>
    <row r="271" spans="1:8" ht="25.5" hidden="1" x14ac:dyDescent="0.2">
      <c r="A271" s="20" t="s">
        <v>71</v>
      </c>
      <c r="B271" s="13">
        <f t="shared" ref="B271:G271" si="61">SUM(B272:B277)</f>
        <v>44</v>
      </c>
      <c r="C271" s="13">
        <f t="shared" si="61"/>
        <v>44</v>
      </c>
      <c r="D271" s="13">
        <f t="shared" si="61"/>
        <v>33</v>
      </c>
      <c r="E271" s="14">
        <f t="shared" si="61"/>
        <v>13.4</v>
      </c>
      <c r="F271" s="14">
        <f t="shared" si="61"/>
        <v>2.5</v>
      </c>
      <c r="G271" s="14">
        <f t="shared" si="61"/>
        <v>9.3000000000000007</v>
      </c>
      <c r="H271" s="14">
        <f>SUM(H272:H277)</f>
        <v>0</v>
      </c>
    </row>
    <row r="272" spans="1:8" ht="12.75" hidden="1" x14ac:dyDescent="0.2">
      <c r="A272" s="20" t="s">
        <v>44</v>
      </c>
      <c r="B272" s="13"/>
      <c r="C272" s="13"/>
      <c r="D272" s="13">
        <f>C272</f>
        <v>0</v>
      </c>
      <c r="E272" s="14"/>
      <c r="F272" s="14"/>
      <c r="G272" s="14">
        <f t="shared" ref="G272:H274" si="62">E272</f>
        <v>0</v>
      </c>
      <c r="H272" s="14">
        <f t="shared" si="62"/>
        <v>0</v>
      </c>
    </row>
    <row r="273" spans="1:8" ht="12.75" hidden="1" x14ac:dyDescent="0.2">
      <c r="A273" s="20" t="s">
        <v>45</v>
      </c>
      <c r="B273" s="13"/>
      <c r="C273" s="13"/>
      <c r="D273" s="13">
        <f>C273</f>
        <v>0</v>
      </c>
      <c r="E273" s="14"/>
      <c r="F273" s="14"/>
      <c r="G273" s="14">
        <f t="shared" si="62"/>
        <v>0</v>
      </c>
      <c r="H273" s="14">
        <f t="shared" si="62"/>
        <v>0</v>
      </c>
    </row>
    <row r="274" spans="1:8" ht="12.75" hidden="1" x14ac:dyDescent="0.2">
      <c r="A274" s="20" t="s">
        <v>46</v>
      </c>
      <c r="B274" s="13"/>
      <c r="C274" s="13"/>
      <c r="D274" s="13">
        <f>C274</f>
        <v>0</v>
      </c>
      <c r="E274" s="14"/>
      <c r="F274" s="14"/>
      <c r="G274" s="14">
        <f t="shared" si="62"/>
        <v>0</v>
      </c>
      <c r="H274" s="14">
        <f t="shared" si="62"/>
        <v>0</v>
      </c>
    </row>
    <row r="275" spans="1:8" ht="12.75" hidden="1" x14ac:dyDescent="0.2">
      <c r="A275" s="20" t="s">
        <v>47</v>
      </c>
      <c r="B275" s="13">
        <v>11</v>
      </c>
      <c r="C275" s="13">
        <v>11</v>
      </c>
      <c r="D275" s="15" t="s">
        <v>20</v>
      </c>
      <c r="E275" s="14">
        <v>4.0999999999999996</v>
      </c>
      <c r="F275" s="14">
        <v>2.5</v>
      </c>
      <c r="G275" s="15" t="s">
        <v>20</v>
      </c>
      <c r="H275" s="15" t="s">
        <v>20</v>
      </c>
    </row>
    <row r="276" spans="1:8" ht="12.75" hidden="1" x14ac:dyDescent="0.2">
      <c r="A276" s="20" t="s">
        <v>48</v>
      </c>
      <c r="B276" s="13"/>
      <c r="C276" s="13"/>
      <c r="D276" s="13">
        <f>C276</f>
        <v>0</v>
      </c>
      <c r="E276" s="14"/>
      <c r="F276" s="14"/>
      <c r="G276" s="14">
        <f t="shared" ref="G276:H280" si="63">E276</f>
        <v>0</v>
      </c>
      <c r="H276" s="14">
        <f t="shared" si="63"/>
        <v>0</v>
      </c>
    </row>
    <row r="277" spans="1:8" ht="12.75" hidden="1" x14ac:dyDescent="0.2">
      <c r="A277" s="20" t="s">
        <v>49</v>
      </c>
      <c r="B277" s="13">
        <v>33</v>
      </c>
      <c r="C277" s="13">
        <v>33</v>
      </c>
      <c r="D277" s="13">
        <f>C277</f>
        <v>33</v>
      </c>
      <c r="E277" s="14">
        <v>9.3000000000000007</v>
      </c>
      <c r="F277" s="14"/>
      <c r="G277" s="14">
        <f t="shared" si="63"/>
        <v>9.3000000000000007</v>
      </c>
      <c r="H277" s="14">
        <f t="shared" si="63"/>
        <v>0</v>
      </c>
    </row>
    <row r="278" spans="1:8" ht="38.25" hidden="1" x14ac:dyDescent="0.2">
      <c r="A278" s="20" t="s">
        <v>72</v>
      </c>
      <c r="B278" s="13"/>
      <c r="C278" s="13"/>
      <c r="D278" s="13">
        <f>C278</f>
        <v>0</v>
      </c>
      <c r="E278" s="14"/>
      <c r="F278" s="14"/>
      <c r="G278" s="14">
        <f t="shared" si="63"/>
        <v>0</v>
      </c>
      <c r="H278" s="14">
        <f t="shared" si="63"/>
        <v>0</v>
      </c>
    </row>
    <row r="279" spans="1:8" ht="25.5" hidden="1" x14ac:dyDescent="0.2">
      <c r="A279" s="20" t="s">
        <v>73</v>
      </c>
      <c r="B279" s="13"/>
      <c r="C279" s="13"/>
      <c r="D279" s="13">
        <f>C279</f>
        <v>0</v>
      </c>
      <c r="E279" s="14"/>
      <c r="F279" s="14"/>
      <c r="G279" s="14">
        <f t="shared" si="63"/>
        <v>0</v>
      </c>
      <c r="H279" s="14">
        <f t="shared" si="63"/>
        <v>0</v>
      </c>
    </row>
    <row r="280" spans="1:8" ht="12.75" hidden="1" x14ac:dyDescent="0.2">
      <c r="A280" s="20" t="s">
        <v>74</v>
      </c>
      <c r="B280" s="13">
        <v>260</v>
      </c>
      <c r="C280" s="13">
        <v>260</v>
      </c>
      <c r="D280" s="13">
        <f>C280</f>
        <v>260</v>
      </c>
      <c r="E280" s="14">
        <v>18.7</v>
      </c>
      <c r="F280" s="14">
        <v>7.8</v>
      </c>
      <c r="G280" s="14">
        <f t="shared" si="63"/>
        <v>18.7</v>
      </c>
      <c r="H280" s="14">
        <f t="shared" si="63"/>
        <v>7.8</v>
      </c>
    </row>
    <row r="281" spans="1:8" ht="12.75" hidden="1" x14ac:dyDescent="0.2">
      <c r="A281" s="20"/>
      <c r="B281" s="13"/>
      <c r="C281" s="13"/>
      <c r="D281" s="13"/>
      <c r="E281" s="14"/>
      <c r="F281" s="14"/>
      <c r="G281" s="14"/>
      <c r="H281" s="14"/>
    </row>
    <row r="282" spans="1:8" ht="12.75" hidden="1" x14ac:dyDescent="0.2">
      <c r="A282" s="20"/>
      <c r="B282" s="13"/>
      <c r="C282" s="13"/>
      <c r="D282" s="13"/>
      <c r="E282" s="14"/>
      <c r="F282" s="14"/>
      <c r="G282" s="14"/>
      <c r="H282" s="14"/>
    </row>
    <row r="283" spans="1:8" ht="12.75" hidden="1" x14ac:dyDescent="0.2">
      <c r="A283" s="20"/>
      <c r="B283" s="13"/>
      <c r="C283" s="13"/>
      <c r="D283" s="13"/>
      <c r="E283" s="14"/>
      <c r="F283" s="14"/>
      <c r="G283" s="14"/>
      <c r="H283" s="14"/>
    </row>
    <row r="284" spans="1:8" ht="12.75" hidden="1" x14ac:dyDescent="0.2">
      <c r="A284" s="20"/>
      <c r="B284" s="13"/>
      <c r="C284" s="13"/>
      <c r="D284" s="13"/>
      <c r="E284" s="14"/>
      <c r="F284" s="14"/>
      <c r="G284" s="14"/>
      <c r="H284" s="14"/>
    </row>
    <row r="285" spans="1:8" ht="12.75" hidden="1" x14ac:dyDescent="0.2">
      <c r="A285" s="20"/>
      <c r="B285" s="13"/>
      <c r="C285" s="13"/>
      <c r="D285" s="13"/>
      <c r="E285" s="14"/>
      <c r="F285" s="14"/>
      <c r="G285" s="14"/>
      <c r="H285" s="14"/>
    </row>
    <row r="286" spans="1:8" ht="12.75" hidden="1" x14ac:dyDescent="0.2">
      <c r="A286" s="20" t="s">
        <v>75</v>
      </c>
      <c r="B286" s="13"/>
      <c r="C286" s="13"/>
      <c r="D286" s="13">
        <f>C286</f>
        <v>0</v>
      </c>
      <c r="E286" s="14"/>
      <c r="F286" s="14"/>
      <c r="G286" s="14">
        <f>E286</f>
        <v>0</v>
      </c>
      <c r="H286" s="14">
        <f>F286</f>
        <v>0</v>
      </c>
    </row>
    <row r="287" spans="1:8" ht="12.75" hidden="1" x14ac:dyDescent="0.2">
      <c r="A287" s="25" t="s">
        <v>76</v>
      </c>
      <c r="B287" s="26">
        <f>B254+B258+B259+B260+B261+B262+B263+B264+B265+B266+B267+B268+B269+B270+B271+B278+B279+B280+B281+B282+B283+B284+B285+B286</f>
        <v>496</v>
      </c>
      <c r="C287" s="18">
        <f>C254++C258+C259+C260+C261+C262+C263+C264+C265+C266+C267+C268+C269+C270+C271+C278+C279+C280+C281+C282+C283+C284+C285+C286</f>
        <v>493</v>
      </c>
      <c r="D287" s="18">
        <f>D254+D258+D259+D260+D261+D262+D264+D265+D266+D267+D268+D269+D270+D271+D278+D279+D280+D281+D282+D283+D284+D285+D286</f>
        <v>411</v>
      </c>
      <c r="E287" s="19">
        <f>E254+E258+E259+E260+E261+E262+E263+E264+E265+E266+E267+E268+E269+E270+E271+E278+E279+E280+E281+E282+E283+E284+E285+E286</f>
        <v>79</v>
      </c>
      <c r="F287" s="19">
        <f>F254+F258+F259+F260+F261+F262+F263+F264+F265+F266+F267+F268+F269+F270+F271+F278+F279+F280+F281+F282+F283+F284+F285+F286</f>
        <v>21.5</v>
      </c>
      <c r="G287" s="19">
        <f>G254+G258+G259+G260+G261+G262+G264+G265+G266+G267+G268+G269+G270+G271+G278+G279+G280+G281+G282+G283+G284+G285+G286</f>
        <v>57.3</v>
      </c>
      <c r="H287" s="19">
        <f>H254+H258+H259+H260+H261+H262+H264+H265+H266+H267+H268+H269+H270+H271+H278+H279+H280+H281+H282+H283+H284+H285+H286</f>
        <v>9.3000000000000007</v>
      </c>
    </row>
    <row r="288" spans="1:8" ht="25.5" hidden="1" x14ac:dyDescent="0.2">
      <c r="A288" s="20" t="s">
        <v>55</v>
      </c>
      <c r="B288" s="23">
        <f>B287/'[1]Форма 1'!D20*100</f>
        <v>4.2531298233579147</v>
      </c>
      <c r="C288" s="23">
        <f>C287/'[1]Форма 1'!H20*100</f>
        <v>4.874913477701968</v>
      </c>
      <c r="D288" s="14">
        <f>D287/'[1]Форма 1'!H20*100</f>
        <v>4.0640759418570154</v>
      </c>
      <c r="E288" s="23">
        <f>E287/'[1]Форма 6'!N18*100</f>
        <v>2.9714887534792749</v>
      </c>
      <c r="F288" s="23">
        <f>F287/'[1]Форма 6'!O18*100</f>
        <v>5.0268880056114105</v>
      </c>
      <c r="G288" s="23">
        <f>G287/'[1]Форма 6'!N18*100</f>
        <v>2.1552696908147144</v>
      </c>
      <c r="H288" s="23">
        <f>H287/'[1]Форма 6'!O18*100</f>
        <v>2.1744213233574938</v>
      </c>
    </row>
    <row r="289" spans="1:8" ht="25.5" hidden="1" x14ac:dyDescent="0.2">
      <c r="A289" s="20" t="s">
        <v>77</v>
      </c>
      <c r="B289" s="18"/>
      <c r="C289" s="18"/>
      <c r="D289" s="13"/>
      <c r="E289" s="19"/>
      <c r="F289" s="19"/>
      <c r="G289" s="14"/>
      <c r="H289" s="14"/>
    </row>
    <row r="290" spans="1:8" ht="38.25" hidden="1" x14ac:dyDescent="0.2">
      <c r="A290" s="20" t="s">
        <v>78</v>
      </c>
      <c r="B290" s="29"/>
      <c r="C290" s="29"/>
      <c r="D290" s="13">
        <f t="shared" ref="D290:D295" si="64">C290</f>
        <v>0</v>
      </c>
      <c r="E290" s="30"/>
      <c r="F290" s="30"/>
      <c r="G290" s="14">
        <f t="shared" ref="G290:H295" si="65">E290</f>
        <v>0</v>
      </c>
      <c r="H290" s="14">
        <f t="shared" si="65"/>
        <v>0</v>
      </c>
    </row>
    <row r="291" spans="1:8" ht="25.5" hidden="1" x14ac:dyDescent="0.2">
      <c r="A291" s="20" t="s">
        <v>79</v>
      </c>
      <c r="B291" s="13"/>
      <c r="C291" s="13"/>
      <c r="D291" s="13">
        <f t="shared" si="64"/>
        <v>0</v>
      </c>
      <c r="E291" s="14"/>
      <c r="F291" s="14"/>
      <c r="G291" s="14">
        <f t="shared" si="65"/>
        <v>0</v>
      </c>
      <c r="H291" s="14">
        <f t="shared" si="65"/>
        <v>0</v>
      </c>
    </row>
    <row r="292" spans="1:8" ht="38.25" hidden="1" x14ac:dyDescent="0.2">
      <c r="A292" s="20" t="s">
        <v>80</v>
      </c>
      <c r="B292" s="13">
        <v>112</v>
      </c>
      <c r="C292" s="13">
        <v>104</v>
      </c>
      <c r="D292" s="13">
        <f t="shared" si="64"/>
        <v>104</v>
      </c>
      <c r="E292" s="14">
        <v>25.2</v>
      </c>
      <c r="F292" s="14"/>
      <c r="G292" s="14">
        <f t="shared" si="65"/>
        <v>25.2</v>
      </c>
      <c r="H292" s="14">
        <f t="shared" si="65"/>
        <v>0</v>
      </c>
    </row>
    <row r="293" spans="1:8" ht="12.75" hidden="1" x14ac:dyDescent="0.2">
      <c r="A293" s="20" t="s">
        <v>81</v>
      </c>
      <c r="B293" s="13"/>
      <c r="C293" s="13"/>
      <c r="D293" s="13">
        <f t="shared" si="64"/>
        <v>0</v>
      </c>
      <c r="E293" s="14"/>
      <c r="F293" s="14"/>
      <c r="G293" s="14">
        <f t="shared" si="65"/>
        <v>0</v>
      </c>
      <c r="H293" s="14">
        <f t="shared" si="65"/>
        <v>0</v>
      </c>
    </row>
    <row r="294" spans="1:8" ht="12.75" hidden="1" x14ac:dyDescent="0.2">
      <c r="A294" s="20" t="s">
        <v>82</v>
      </c>
      <c r="B294" s="13"/>
      <c r="C294" s="13"/>
      <c r="D294" s="13">
        <f t="shared" si="64"/>
        <v>0</v>
      </c>
      <c r="E294" s="14"/>
      <c r="F294" s="14"/>
      <c r="G294" s="14">
        <f t="shared" si="65"/>
        <v>0</v>
      </c>
      <c r="H294" s="14">
        <f t="shared" si="65"/>
        <v>0</v>
      </c>
    </row>
    <row r="295" spans="1:8" ht="12.75" hidden="1" x14ac:dyDescent="0.2">
      <c r="A295" s="20" t="s">
        <v>83</v>
      </c>
      <c r="B295" s="13"/>
      <c r="C295" s="13"/>
      <c r="D295" s="13">
        <f t="shared" si="64"/>
        <v>0</v>
      </c>
      <c r="E295" s="14"/>
      <c r="F295" s="14"/>
      <c r="G295" s="14">
        <f t="shared" si="65"/>
        <v>0</v>
      </c>
      <c r="H295" s="14">
        <f t="shared" si="65"/>
        <v>0</v>
      </c>
    </row>
    <row r="296" spans="1:8" ht="25.5" hidden="1" x14ac:dyDescent="0.2">
      <c r="A296" s="31" t="s">
        <v>84</v>
      </c>
      <c r="B296" s="15" t="s">
        <v>20</v>
      </c>
      <c r="C296" s="15" t="s">
        <v>20</v>
      </c>
      <c r="D296" s="18">
        <f>D204+D205+D213+D251+D290+D291+D292+D293+D294+D295</f>
        <v>826</v>
      </c>
      <c r="E296" s="32" t="s">
        <v>20</v>
      </c>
      <c r="F296" s="32" t="s">
        <v>20</v>
      </c>
      <c r="G296" s="19">
        <f>G204+G205+G213+G251+G290+G291+G292+G293+G294+G295</f>
        <v>140.29999999999998</v>
      </c>
      <c r="H296" s="19">
        <f>H204+H205+H213+H251+H290+H291+H292+H293+H294+H295</f>
        <v>9.3000000000000007</v>
      </c>
    </row>
    <row r="297" spans="1:8" ht="12.75" hidden="1" x14ac:dyDescent="0.2">
      <c r="A297" s="8" t="s">
        <v>87</v>
      </c>
      <c r="B297" s="73"/>
      <c r="C297" s="73"/>
      <c r="D297" s="73"/>
      <c r="E297" s="10"/>
      <c r="F297" s="10"/>
      <c r="G297" s="10"/>
      <c r="H297" s="11"/>
    </row>
    <row r="298" spans="1:8" ht="12.75" hidden="1" x14ac:dyDescent="0.2">
      <c r="A298" s="77" t="s">
        <v>13</v>
      </c>
      <c r="B298" s="78"/>
      <c r="C298" s="78"/>
      <c r="D298" s="78"/>
      <c r="E298" s="78"/>
      <c r="F298" s="78"/>
      <c r="G298" s="78"/>
      <c r="H298" s="79"/>
    </row>
    <row r="299" spans="1:8" ht="12.75" hidden="1" x14ac:dyDescent="0.2">
      <c r="A299" s="12" t="s">
        <v>14</v>
      </c>
      <c r="B299" s="13"/>
      <c r="C299" s="13"/>
      <c r="D299" s="13">
        <f>C299</f>
        <v>0</v>
      </c>
      <c r="E299" s="14"/>
      <c r="F299" s="14"/>
      <c r="G299" s="14">
        <f t="shared" ref="G299:H301" si="66">E299</f>
        <v>0</v>
      </c>
      <c r="H299" s="14">
        <f t="shared" si="66"/>
        <v>0</v>
      </c>
    </row>
    <row r="300" spans="1:8" ht="12.75" hidden="1" x14ac:dyDescent="0.2">
      <c r="A300" s="12" t="s">
        <v>15</v>
      </c>
      <c r="B300" s="13"/>
      <c r="C300" s="13"/>
      <c r="D300" s="13">
        <f>C300</f>
        <v>0</v>
      </c>
      <c r="E300" s="14"/>
      <c r="F300" s="14"/>
      <c r="G300" s="14">
        <f t="shared" si="66"/>
        <v>0</v>
      </c>
      <c r="H300" s="14">
        <f t="shared" si="66"/>
        <v>0</v>
      </c>
    </row>
    <row r="301" spans="1:8" ht="12.75" hidden="1" x14ac:dyDescent="0.2">
      <c r="A301" s="12" t="s">
        <v>16</v>
      </c>
      <c r="B301" s="13"/>
      <c r="C301" s="13"/>
      <c r="D301" s="13">
        <f>C301</f>
        <v>0</v>
      </c>
      <c r="E301" s="14"/>
      <c r="F301" s="14"/>
      <c r="G301" s="14">
        <f t="shared" si="66"/>
        <v>0</v>
      </c>
      <c r="H301" s="14">
        <f t="shared" si="66"/>
        <v>0</v>
      </c>
    </row>
    <row r="302" spans="1:8" ht="12.75" hidden="1" x14ac:dyDescent="0.2">
      <c r="A302" s="12" t="s">
        <v>17</v>
      </c>
      <c r="B302" s="13">
        <f t="shared" ref="B302:H302" si="67">B303+B305</f>
        <v>0</v>
      </c>
      <c r="C302" s="13">
        <f t="shared" si="67"/>
        <v>0</v>
      </c>
      <c r="D302" s="13">
        <f t="shared" si="67"/>
        <v>0</v>
      </c>
      <c r="E302" s="14">
        <f t="shared" si="67"/>
        <v>0</v>
      </c>
      <c r="F302" s="14">
        <f t="shared" si="67"/>
        <v>0</v>
      </c>
      <c r="G302" s="14">
        <f t="shared" si="67"/>
        <v>0</v>
      </c>
      <c r="H302" s="14">
        <f t="shared" si="67"/>
        <v>0</v>
      </c>
    </row>
    <row r="303" spans="1:8" ht="12.75" hidden="1" x14ac:dyDescent="0.2">
      <c r="A303" s="12" t="s">
        <v>18</v>
      </c>
      <c r="B303" s="13"/>
      <c r="C303" s="13"/>
      <c r="D303" s="13">
        <f>C303-C304</f>
        <v>0</v>
      </c>
      <c r="E303" s="14"/>
      <c r="F303" s="14"/>
      <c r="G303" s="14">
        <f>E303-E304</f>
        <v>0</v>
      </c>
      <c r="H303" s="14">
        <f>F303-F304</f>
        <v>0</v>
      </c>
    </row>
    <row r="304" spans="1:8" ht="12.75" hidden="1" x14ac:dyDescent="0.2">
      <c r="A304" s="12" t="s">
        <v>19</v>
      </c>
      <c r="B304" s="15" t="s">
        <v>20</v>
      </c>
      <c r="C304" s="13"/>
      <c r="D304" s="15" t="s">
        <v>20</v>
      </c>
      <c r="E304" s="14"/>
      <c r="F304" s="14"/>
      <c r="G304" s="15" t="s">
        <v>20</v>
      </c>
      <c r="H304" s="15" t="s">
        <v>20</v>
      </c>
    </row>
    <row r="305" spans="1:8" ht="12.75" hidden="1" x14ac:dyDescent="0.2">
      <c r="A305" s="12" t="s">
        <v>21</v>
      </c>
      <c r="B305" s="13"/>
      <c r="C305" s="13"/>
      <c r="D305" s="13">
        <f>C305-C306</f>
        <v>0</v>
      </c>
      <c r="E305" s="14"/>
      <c r="F305" s="14"/>
      <c r="G305" s="14">
        <f>E305-E306</f>
        <v>0</v>
      </c>
      <c r="H305" s="14">
        <f>F305-F306</f>
        <v>0</v>
      </c>
    </row>
    <row r="306" spans="1:8" ht="12.75" hidden="1" x14ac:dyDescent="0.2">
      <c r="A306" s="12" t="s">
        <v>19</v>
      </c>
      <c r="B306" s="15" t="s">
        <v>20</v>
      </c>
      <c r="C306" s="13"/>
      <c r="D306" s="15" t="s">
        <v>20</v>
      </c>
      <c r="E306" s="14"/>
      <c r="F306" s="14"/>
      <c r="G306" s="15" t="s">
        <v>20</v>
      </c>
      <c r="H306" s="15" t="s">
        <v>20</v>
      </c>
    </row>
    <row r="307" spans="1:8" ht="12.75" hidden="1" x14ac:dyDescent="0.2">
      <c r="A307" s="16" t="s">
        <v>22</v>
      </c>
      <c r="B307" s="13">
        <f t="shared" ref="B307:H307" si="68">B308+B309</f>
        <v>0</v>
      </c>
      <c r="C307" s="13">
        <f t="shared" si="68"/>
        <v>0</v>
      </c>
      <c r="D307" s="13">
        <f t="shared" si="68"/>
        <v>0</v>
      </c>
      <c r="E307" s="14">
        <f t="shared" si="68"/>
        <v>0</v>
      </c>
      <c r="F307" s="14">
        <f t="shared" si="68"/>
        <v>0</v>
      </c>
      <c r="G307" s="14">
        <f t="shared" si="68"/>
        <v>0</v>
      </c>
      <c r="H307" s="14">
        <f t="shared" si="68"/>
        <v>0</v>
      </c>
    </row>
    <row r="308" spans="1:8" ht="12.75" hidden="1" x14ac:dyDescent="0.2">
      <c r="A308" s="16" t="s">
        <v>18</v>
      </c>
      <c r="B308" s="13"/>
      <c r="C308" s="13"/>
      <c r="D308" s="13">
        <f>C308</f>
        <v>0</v>
      </c>
      <c r="E308" s="14"/>
      <c r="F308" s="14"/>
      <c r="G308" s="14">
        <f>E308</f>
        <v>0</v>
      </c>
      <c r="H308" s="14">
        <f>F308</f>
        <v>0</v>
      </c>
    </row>
    <row r="309" spans="1:8" ht="12.75" hidden="1" x14ac:dyDescent="0.2">
      <c r="A309" s="16" t="s">
        <v>21</v>
      </c>
      <c r="B309" s="13"/>
      <c r="C309" s="13"/>
      <c r="D309" s="13">
        <f>C309</f>
        <v>0</v>
      </c>
      <c r="E309" s="14"/>
      <c r="F309" s="14"/>
      <c r="G309" s="14">
        <f>E309</f>
        <v>0</v>
      </c>
      <c r="H309" s="14">
        <f>F309</f>
        <v>0</v>
      </c>
    </row>
    <row r="310" spans="1:8" ht="12.75" hidden="1" x14ac:dyDescent="0.2">
      <c r="A310" s="17" t="s">
        <v>23</v>
      </c>
      <c r="B310" s="18">
        <f t="shared" ref="B310:H310" si="69">B299+B300+B302+B307</f>
        <v>0</v>
      </c>
      <c r="C310" s="18">
        <f t="shared" si="69"/>
        <v>0</v>
      </c>
      <c r="D310" s="18">
        <f t="shared" si="69"/>
        <v>0</v>
      </c>
      <c r="E310" s="19">
        <f t="shared" si="69"/>
        <v>0</v>
      </c>
      <c r="F310" s="19">
        <f t="shared" si="69"/>
        <v>0</v>
      </c>
      <c r="G310" s="19">
        <f t="shared" si="69"/>
        <v>0</v>
      </c>
      <c r="H310" s="19">
        <f t="shared" si="69"/>
        <v>0</v>
      </c>
    </row>
    <row r="311" spans="1:8" ht="25.5" hidden="1" x14ac:dyDescent="0.2">
      <c r="A311" s="20" t="s">
        <v>24</v>
      </c>
      <c r="B311" s="14">
        <f>B310/'[1]Форма 1'!D21*100</f>
        <v>0</v>
      </c>
      <c r="C311" s="14">
        <f>C310/'[1]Форма 1'!H21*100</f>
        <v>0</v>
      </c>
      <c r="D311" s="14">
        <f>D310/'[1]Форма 1'!H21*100</f>
        <v>0</v>
      </c>
      <c r="E311" s="14">
        <f>E310/'[1]Форма 6'!N19*100</f>
        <v>0</v>
      </c>
      <c r="F311" s="14">
        <f>F310/'[1]Форма 6'!O19*100</f>
        <v>0</v>
      </c>
      <c r="G311" s="14">
        <f>G310/'[1]Форма 6'!N19*100</f>
        <v>0</v>
      </c>
      <c r="H311" s="14">
        <f>H310/'[1]Форма 6'!O19*100</f>
        <v>0</v>
      </c>
    </row>
    <row r="312" spans="1:8" ht="12.75" hidden="1" x14ac:dyDescent="0.2">
      <c r="A312" s="77" t="s">
        <v>25</v>
      </c>
      <c r="B312" s="78"/>
      <c r="C312" s="78"/>
      <c r="D312" s="78"/>
      <c r="E312" s="78"/>
      <c r="F312" s="78"/>
      <c r="G312" s="78"/>
      <c r="H312" s="79"/>
    </row>
    <row r="313" spans="1:8" ht="51" hidden="1" x14ac:dyDescent="0.2">
      <c r="A313" s="21" t="s">
        <v>26</v>
      </c>
      <c r="B313" s="22">
        <f t="shared" ref="B313:H313" si="70">SUM(B314:B316)</f>
        <v>0</v>
      </c>
      <c r="C313" s="22">
        <f t="shared" si="70"/>
        <v>0</v>
      </c>
      <c r="D313" s="22">
        <f t="shared" si="70"/>
        <v>0</v>
      </c>
      <c r="E313" s="23">
        <f t="shared" si="70"/>
        <v>0</v>
      </c>
      <c r="F313" s="23">
        <f t="shared" si="70"/>
        <v>0</v>
      </c>
      <c r="G313" s="23">
        <f t="shared" si="70"/>
        <v>0</v>
      </c>
      <c r="H313" s="23">
        <f t="shared" si="70"/>
        <v>0</v>
      </c>
    </row>
    <row r="314" spans="1:8" ht="12.75" hidden="1" x14ac:dyDescent="0.2">
      <c r="A314" s="21" t="s">
        <v>27</v>
      </c>
      <c r="B314" s="22"/>
      <c r="C314" s="22"/>
      <c r="D314" s="13">
        <f t="shared" ref="D314:D321" si="71">C314</f>
        <v>0</v>
      </c>
      <c r="E314" s="23"/>
      <c r="F314" s="23"/>
      <c r="G314" s="14">
        <f t="shared" ref="G314:H321" si="72">E314</f>
        <v>0</v>
      </c>
      <c r="H314" s="14">
        <f t="shared" si="72"/>
        <v>0</v>
      </c>
    </row>
    <row r="315" spans="1:8" ht="12.75" hidden="1" x14ac:dyDescent="0.2">
      <c r="A315" s="21" t="s">
        <v>28</v>
      </c>
      <c r="B315" s="22"/>
      <c r="C315" s="22"/>
      <c r="D315" s="13">
        <f t="shared" si="71"/>
        <v>0</v>
      </c>
      <c r="E315" s="23"/>
      <c r="F315" s="23"/>
      <c r="G315" s="14">
        <f t="shared" si="72"/>
        <v>0</v>
      </c>
      <c r="H315" s="14">
        <f t="shared" si="72"/>
        <v>0</v>
      </c>
    </row>
    <row r="316" spans="1:8" ht="12.75" hidden="1" x14ac:dyDescent="0.2">
      <c r="A316" s="21" t="s">
        <v>29</v>
      </c>
      <c r="B316" s="22"/>
      <c r="C316" s="22"/>
      <c r="D316" s="13">
        <f t="shared" si="71"/>
        <v>0</v>
      </c>
      <c r="E316" s="23"/>
      <c r="F316" s="23"/>
      <c r="G316" s="14">
        <f t="shared" si="72"/>
        <v>0</v>
      </c>
      <c r="H316" s="14">
        <f t="shared" si="72"/>
        <v>0</v>
      </c>
    </row>
    <row r="317" spans="1:8" ht="25.5" hidden="1" x14ac:dyDescent="0.2">
      <c r="A317" s="20" t="s">
        <v>30</v>
      </c>
      <c r="B317" s="22"/>
      <c r="C317" s="22"/>
      <c r="D317" s="13">
        <f t="shared" si="71"/>
        <v>0</v>
      </c>
      <c r="E317" s="23"/>
      <c r="F317" s="23"/>
      <c r="G317" s="14">
        <f t="shared" si="72"/>
        <v>0</v>
      </c>
      <c r="H317" s="14">
        <f t="shared" si="72"/>
        <v>0</v>
      </c>
    </row>
    <row r="318" spans="1:8" ht="25.5" hidden="1" x14ac:dyDescent="0.2">
      <c r="A318" s="20" t="s">
        <v>31</v>
      </c>
      <c r="B318" s="13"/>
      <c r="C318" s="13"/>
      <c r="D318" s="13">
        <f t="shared" si="71"/>
        <v>0</v>
      </c>
      <c r="E318" s="14"/>
      <c r="F318" s="14"/>
      <c r="G318" s="14">
        <f t="shared" si="72"/>
        <v>0</v>
      </c>
      <c r="H318" s="14">
        <f t="shared" si="72"/>
        <v>0</v>
      </c>
    </row>
    <row r="319" spans="1:8" ht="63.75" hidden="1" x14ac:dyDescent="0.2">
      <c r="A319" s="20" t="s">
        <v>32</v>
      </c>
      <c r="B319" s="13"/>
      <c r="C319" s="13"/>
      <c r="D319" s="13">
        <f t="shared" si="71"/>
        <v>0</v>
      </c>
      <c r="E319" s="14"/>
      <c r="F319" s="14"/>
      <c r="G319" s="14">
        <f t="shared" si="72"/>
        <v>0</v>
      </c>
      <c r="H319" s="14">
        <f t="shared" si="72"/>
        <v>0</v>
      </c>
    </row>
    <row r="320" spans="1:8" ht="38.25" hidden="1" x14ac:dyDescent="0.2">
      <c r="A320" s="20" t="s">
        <v>33</v>
      </c>
      <c r="B320" s="13">
        <v>40</v>
      </c>
      <c r="C320" s="13">
        <v>31</v>
      </c>
      <c r="D320" s="13">
        <f t="shared" si="71"/>
        <v>31</v>
      </c>
      <c r="E320" s="14">
        <v>3.6</v>
      </c>
      <c r="F320" s="14"/>
      <c r="G320" s="14">
        <f t="shared" si="72"/>
        <v>3.6</v>
      </c>
      <c r="H320" s="14">
        <f t="shared" si="72"/>
        <v>0</v>
      </c>
    </row>
    <row r="321" spans="1:8" ht="25.5" hidden="1" x14ac:dyDescent="0.2">
      <c r="A321" s="20" t="s">
        <v>34</v>
      </c>
      <c r="B321" s="13"/>
      <c r="C321" s="13"/>
      <c r="D321" s="13">
        <f t="shared" si="71"/>
        <v>0</v>
      </c>
      <c r="E321" s="14"/>
      <c r="F321" s="14"/>
      <c r="G321" s="14">
        <f t="shared" si="72"/>
        <v>0</v>
      </c>
      <c r="H321" s="14">
        <f t="shared" si="72"/>
        <v>0</v>
      </c>
    </row>
    <row r="322" spans="1:8" ht="12.75" hidden="1" x14ac:dyDescent="0.2">
      <c r="A322" s="20" t="s">
        <v>35</v>
      </c>
      <c r="B322" s="13">
        <v>92</v>
      </c>
      <c r="C322" s="13">
        <v>85</v>
      </c>
      <c r="D322" s="15" t="s">
        <v>20</v>
      </c>
      <c r="E322" s="14">
        <v>24</v>
      </c>
      <c r="F322" s="14">
        <v>1.1000000000000001</v>
      </c>
      <c r="G322" s="15" t="s">
        <v>20</v>
      </c>
      <c r="H322" s="15" t="s">
        <v>20</v>
      </c>
    </row>
    <row r="323" spans="1:8" ht="25.5" hidden="1" x14ac:dyDescent="0.2">
      <c r="A323" s="20" t="s">
        <v>36</v>
      </c>
      <c r="B323" s="13"/>
      <c r="C323" s="13"/>
      <c r="D323" s="13">
        <f t="shared" ref="D323:D329" si="73">C323</f>
        <v>0</v>
      </c>
      <c r="E323" s="14"/>
      <c r="F323" s="14"/>
      <c r="G323" s="14">
        <f t="shared" ref="G323:H329" si="74">E323</f>
        <v>0</v>
      </c>
      <c r="H323" s="14">
        <f t="shared" si="74"/>
        <v>0</v>
      </c>
    </row>
    <row r="324" spans="1:8" ht="25.5" hidden="1" x14ac:dyDescent="0.2">
      <c r="A324" s="20" t="s">
        <v>37</v>
      </c>
      <c r="B324" s="13"/>
      <c r="C324" s="13"/>
      <c r="D324" s="13">
        <f t="shared" si="73"/>
        <v>0</v>
      </c>
      <c r="E324" s="14"/>
      <c r="F324" s="14"/>
      <c r="G324" s="14">
        <f t="shared" si="74"/>
        <v>0</v>
      </c>
      <c r="H324" s="14">
        <f t="shared" si="74"/>
        <v>0</v>
      </c>
    </row>
    <row r="325" spans="1:8" ht="38.25" hidden="1" x14ac:dyDescent="0.2">
      <c r="A325" s="20" t="s">
        <v>38</v>
      </c>
      <c r="B325" s="13"/>
      <c r="C325" s="13"/>
      <c r="D325" s="13">
        <f t="shared" si="73"/>
        <v>0</v>
      </c>
      <c r="E325" s="14"/>
      <c r="F325" s="14"/>
      <c r="G325" s="14">
        <f t="shared" si="74"/>
        <v>0</v>
      </c>
      <c r="H325" s="14">
        <f t="shared" si="74"/>
        <v>0</v>
      </c>
    </row>
    <row r="326" spans="1:8" ht="12.75" hidden="1" x14ac:dyDescent="0.2">
      <c r="A326" s="20" t="s">
        <v>39</v>
      </c>
      <c r="B326" s="13"/>
      <c r="C326" s="13"/>
      <c r="D326" s="13">
        <f t="shared" si="73"/>
        <v>0</v>
      </c>
      <c r="E326" s="14"/>
      <c r="F326" s="14"/>
      <c r="G326" s="14">
        <f t="shared" si="74"/>
        <v>0</v>
      </c>
      <c r="H326" s="14">
        <f t="shared" si="74"/>
        <v>0</v>
      </c>
    </row>
    <row r="327" spans="1:8" ht="38.25" hidden="1" x14ac:dyDescent="0.2">
      <c r="A327" s="20" t="s">
        <v>40</v>
      </c>
      <c r="B327" s="13"/>
      <c r="C327" s="13"/>
      <c r="D327" s="13">
        <f t="shared" si="73"/>
        <v>0</v>
      </c>
      <c r="E327" s="14"/>
      <c r="F327" s="14"/>
      <c r="G327" s="14">
        <f t="shared" si="74"/>
        <v>0</v>
      </c>
      <c r="H327" s="14">
        <f t="shared" si="74"/>
        <v>0</v>
      </c>
    </row>
    <row r="328" spans="1:8" ht="51" hidden="1" x14ac:dyDescent="0.2">
      <c r="A328" s="24" t="s">
        <v>41</v>
      </c>
      <c r="B328" s="13">
        <v>41</v>
      </c>
      <c r="C328" s="13">
        <v>40</v>
      </c>
      <c r="D328" s="13">
        <f t="shared" si="73"/>
        <v>40</v>
      </c>
      <c r="E328" s="14">
        <v>9.6999999999999993</v>
      </c>
      <c r="F328" s="14"/>
      <c r="G328" s="14">
        <f t="shared" si="74"/>
        <v>9.6999999999999993</v>
      </c>
      <c r="H328" s="14">
        <f t="shared" si="74"/>
        <v>0</v>
      </c>
    </row>
    <row r="329" spans="1:8" ht="12.75" hidden="1" x14ac:dyDescent="0.2">
      <c r="A329" s="12" t="s">
        <v>42</v>
      </c>
      <c r="B329" s="13">
        <v>1</v>
      </c>
      <c r="C329" s="13">
        <v>1</v>
      </c>
      <c r="D329" s="13">
        <f t="shared" si="73"/>
        <v>1</v>
      </c>
      <c r="E329" s="14">
        <v>0.4</v>
      </c>
      <c r="F329" s="14">
        <v>0.4</v>
      </c>
      <c r="G329" s="14">
        <f t="shared" si="74"/>
        <v>0.4</v>
      </c>
      <c r="H329" s="14">
        <f t="shared" si="74"/>
        <v>0.4</v>
      </c>
    </row>
    <row r="330" spans="1:8" ht="25.5" hidden="1" x14ac:dyDescent="0.2">
      <c r="A330" s="20" t="s">
        <v>43</v>
      </c>
      <c r="B330" s="13">
        <f t="shared" ref="B330:H330" si="75">SUM(B331:B336)</f>
        <v>0</v>
      </c>
      <c r="C330" s="13">
        <f t="shared" si="75"/>
        <v>0</v>
      </c>
      <c r="D330" s="13">
        <f t="shared" si="75"/>
        <v>0</v>
      </c>
      <c r="E330" s="14">
        <f t="shared" si="75"/>
        <v>0</v>
      </c>
      <c r="F330" s="14">
        <f t="shared" si="75"/>
        <v>0</v>
      </c>
      <c r="G330" s="14">
        <f t="shared" si="75"/>
        <v>0</v>
      </c>
      <c r="H330" s="14">
        <f t="shared" si="75"/>
        <v>0</v>
      </c>
    </row>
    <row r="331" spans="1:8" ht="12.75" hidden="1" x14ac:dyDescent="0.2">
      <c r="A331" s="20" t="s">
        <v>44</v>
      </c>
      <c r="B331" s="13"/>
      <c r="C331" s="13"/>
      <c r="D331" s="13">
        <f>C331</f>
        <v>0</v>
      </c>
      <c r="E331" s="14"/>
      <c r="F331" s="14"/>
      <c r="G331" s="14">
        <f t="shared" ref="G331:H333" si="76">E331</f>
        <v>0</v>
      </c>
      <c r="H331" s="14">
        <f t="shared" si="76"/>
        <v>0</v>
      </c>
    </row>
    <row r="332" spans="1:8" ht="12.75" hidden="1" x14ac:dyDescent="0.2">
      <c r="A332" s="20" t="s">
        <v>45</v>
      </c>
      <c r="B332" s="13"/>
      <c r="C332" s="13"/>
      <c r="D332" s="13">
        <f>C332</f>
        <v>0</v>
      </c>
      <c r="E332" s="14"/>
      <c r="F332" s="14"/>
      <c r="G332" s="14">
        <f t="shared" si="76"/>
        <v>0</v>
      </c>
      <c r="H332" s="14">
        <f t="shared" si="76"/>
        <v>0</v>
      </c>
    </row>
    <row r="333" spans="1:8" ht="12.75" hidden="1" x14ac:dyDescent="0.2">
      <c r="A333" s="20" t="s">
        <v>46</v>
      </c>
      <c r="B333" s="13"/>
      <c r="C333" s="13"/>
      <c r="D333" s="13">
        <f>C333</f>
        <v>0</v>
      </c>
      <c r="E333" s="14"/>
      <c r="F333" s="14"/>
      <c r="G333" s="14">
        <f t="shared" si="76"/>
        <v>0</v>
      </c>
      <c r="H333" s="14">
        <f t="shared" si="76"/>
        <v>0</v>
      </c>
    </row>
    <row r="334" spans="1:8" ht="12.75" hidden="1" x14ac:dyDescent="0.2">
      <c r="A334" s="20" t="s">
        <v>47</v>
      </c>
      <c r="B334" s="13"/>
      <c r="C334" s="13"/>
      <c r="D334" s="15" t="s">
        <v>20</v>
      </c>
      <c r="E334" s="14"/>
      <c r="F334" s="14"/>
      <c r="G334" s="15" t="s">
        <v>20</v>
      </c>
      <c r="H334" s="15" t="s">
        <v>20</v>
      </c>
    </row>
    <row r="335" spans="1:8" ht="12.75" hidden="1" x14ac:dyDescent="0.2">
      <c r="A335" s="20" t="s">
        <v>48</v>
      </c>
      <c r="B335" s="13"/>
      <c r="C335" s="13"/>
      <c r="D335" s="13">
        <f>C335</f>
        <v>0</v>
      </c>
      <c r="E335" s="14"/>
      <c r="F335" s="14"/>
      <c r="G335" s="14">
        <f t="shared" ref="G335:H339" si="77">E335</f>
        <v>0</v>
      </c>
      <c r="H335" s="14">
        <f t="shared" si="77"/>
        <v>0</v>
      </c>
    </row>
    <row r="336" spans="1:8" ht="12.75" hidden="1" x14ac:dyDescent="0.2">
      <c r="A336" s="20" t="s">
        <v>49</v>
      </c>
      <c r="B336" s="13"/>
      <c r="C336" s="13"/>
      <c r="D336" s="13">
        <f>C336</f>
        <v>0</v>
      </c>
      <c r="E336" s="14"/>
      <c r="F336" s="14"/>
      <c r="G336" s="14">
        <f t="shared" si="77"/>
        <v>0</v>
      </c>
      <c r="H336" s="14">
        <f t="shared" si="77"/>
        <v>0</v>
      </c>
    </row>
    <row r="337" spans="1:8" ht="38.25" hidden="1" x14ac:dyDescent="0.2">
      <c r="A337" s="20" t="s">
        <v>50</v>
      </c>
      <c r="B337" s="13"/>
      <c r="C337" s="13"/>
      <c r="D337" s="13">
        <f>C337</f>
        <v>0</v>
      </c>
      <c r="E337" s="14"/>
      <c r="F337" s="14"/>
      <c r="G337" s="14">
        <f t="shared" si="77"/>
        <v>0</v>
      </c>
      <c r="H337" s="14">
        <f t="shared" si="77"/>
        <v>0</v>
      </c>
    </row>
    <row r="338" spans="1:8" ht="25.5" hidden="1" x14ac:dyDescent="0.2">
      <c r="A338" s="20" t="s">
        <v>51</v>
      </c>
      <c r="B338" s="13"/>
      <c r="C338" s="13"/>
      <c r="D338" s="13">
        <f>C338</f>
        <v>0</v>
      </c>
      <c r="E338" s="14"/>
      <c r="F338" s="14"/>
      <c r="G338" s="14">
        <f t="shared" si="77"/>
        <v>0</v>
      </c>
      <c r="H338" s="14">
        <f t="shared" si="77"/>
        <v>0</v>
      </c>
    </row>
    <row r="339" spans="1:8" ht="12.75" hidden="1" x14ac:dyDescent="0.2">
      <c r="A339" s="20" t="s">
        <v>52</v>
      </c>
      <c r="B339" s="13">
        <v>10</v>
      </c>
      <c r="C339" s="13">
        <v>10</v>
      </c>
      <c r="D339" s="13">
        <f>C339</f>
        <v>10</v>
      </c>
      <c r="E339" s="14">
        <v>1.3</v>
      </c>
      <c r="F339" s="14"/>
      <c r="G339" s="14">
        <f t="shared" si="77"/>
        <v>1.3</v>
      </c>
      <c r="H339" s="14">
        <f t="shared" si="77"/>
        <v>0</v>
      </c>
    </row>
    <row r="340" spans="1:8" ht="12.75" hidden="1" x14ac:dyDescent="0.2">
      <c r="A340" s="20"/>
      <c r="B340" s="13"/>
      <c r="C340" s="13"/>
      <c r="D340" s="13"/>
      <c r="E340" s="14"/>
      <c r="F340" s="14"/>
      <c r="G340" s="14"/>
      <c r="H340" s="14"/>
    </row>
    <row r="341" spans="1:8" ht="12.75" hidden="1" x14ac:dyDescent="0.2">
      <c r="A341" s="20"/>
      <c r="B341" s="13"/>
      <c r="C341" s="13"/>
      <c r="D341" s="13"/>
      <c r="E341" s="14"/>
      <c r="F341" s="14"/>
      <c r="G341" s="14"/>
      <c r="H341" s="14"/>
    </row>
    <row r="342" spans="1:8" ht="12.75" hidden="1" x14ac:dyDescent="0.2">
      <c r="A342" s="20"/>
      <c r="B342" s="13"/>
      <c r="C342" s="13"/>
      <c r="D342" s="13"/>
      <c r="E342" s="14"/>
      <c r="F342" s="14"/>
      <c r="G342" s="14"/>
      <c r="H342" s="14"/>
    </row>
    <row r="343" spans="1:8" ht="12.75" hidden="1" x14ac:dyDescent="0.2">
      <c r="A343" s="20"/>
      <c r="B343" s="13"/>
      <c r="C343" s="13"/>
      <c r="D343" s="13"/>
      <c r="E343" s="14"/>
      <c r="F343" s="14"/>
      <c r="G343" s="14"/>
      <c r="H343" s="14"/>
    </row>
    <row r="344" spans="1:8" ht="12.75" hidden="1" x14ac:dyDescent="0.2">
      <c r="A344" s="20"/>
      <c r="B344" s="13"/>
      <c r="C344" s="13"/>
      <c r="D344" s="13"/>
      <c r="E344" s="14"/>
      <c r="F344" s="14"/>
      <c r="G344" s="14"/>
      <c r="H344" s="14"/>
    </row>
    <row r="345" spans="1:8" ht="12.75" hidden="1" x14ac:dyDescent="0.2">
      <c r="A345" s="20" t="s">
        <v>53</v>
      </c>
      <c r="B345" s="13"/>
      <c r="C345" s="13"/>
      <c r="D345" s="13">
        <f>C345</f>
        <v>0</v>
      </c>
      <c r="E345" s="14"/>
      <c r="F345" s="14"/>
      <c r="G345" s="14">
        <f>E345</f>
        <v>0</v>
      </c>
      <c r="H345" s="14">
        <f>F345</f>
        <v>0</v>
      </c>
    </row>
    <row r="346" spans="1:8" ht="12.75" hidden="1" x14ac:dyDescent="0.2">
      <c r="A346" s="25" t="s">
        <v>54</v>
      </c>
      <c r="B346" s="26">
        <f>B313+B317+B318+B319+B320+B321+B322+B323+B324+B325+B326+B327+B328+B329+B330+B337+B338+B339+B340+B341+B342+B343+B344+B345</f>
        <v>184</v>
      </c>
      <c r="C346" s="26">
        <f>C313+C317+C318+C319+C320+C321+C322+C323+C324+C325+C326+C327+C328+C329+C330+C337+C338+C339+C340+C341+C342+C343+C344+C345</f>
        <v>167</v>
      </c>
      <c r="D346" s="26">
        <f>D313+D317+D318+D319+D320+D321+D323+D324+D325+D326+D327+D328+D329+D330+D337+D338+D339+D340+D341+D342+D343+D344+D345</f>
        <v>82</v>
      </c>
      <c r="E346" s="27">
        <f>E313+E317+E318+E319+E320+E321+E322+E323+E324+E325+E326+E327+E328+E329+E330+E337+E338+E339+E340+E341+E342+E343+E344+E345</f>
        <v>38.999999999999993</v>
      </c>
      <c r="F346" s="27">
        <f>F313+F317+F318+F319+F320+F321+F322+F323+F324+F325+F326+F327+F328+F329+F330+F337+F338+F339+F340+F341+F342+F343+F344+F345</f>
        <v>1.5</v>
      </c>
      <c r="G346" s="27">
        <f>G313+G317+G318+G319+G320+G321+G323+G324+G325+G326+G327+G328+G329+G330+G337+G338+G339+G340+G341+G342+G343+G344+G345</f>
        <v>15</v>
      </c>
      <c r="H346" s="27">
        <f>H313+H317+H318+H319+H320+H321+H323+H324+H325+H326+H327+H328+H329+H330+H337+H338+H339+H340+H341+H342+H343+H344+H345</f>
        <v>0.4</v>
      </c>
    </row>
    <row r="347" spans="1:8" ht="25.5" hidden="1" x14ac:dyDescent="0.2">
      <c r="A347" s="20" t="s">
        <v>55</v>
      </c>
      <c r="B347" s="23">
        <f>B346/'[1]Форма 1'!D21*100</f>
        <v>41.818181818181813</v>
      </c>
      <c r="C347" s="23">
        <f>C346/'[1]Форма 1'!H21*100</f>
        <v>46.648044692737429</v>
      </c>
      <c r="D347" s="14">
        <f>D346/'[1]Форма 1'!H21*100</f>
        <v>22.905027932960895</v>
      </c>
      <c r="E347" s="23">
        <f>E346/'[1]Форма 6'!N19*100</f>
        <v>41.890440386680986</v>
      </c>
      <c r="F347" s="23">
        <f>F346/'[1]Форма 6'!O19*100</f>
        <v>44.117647058823529</v>
      </c>
      <c r="G347" s="23">
        <f>G346/'[1]Форма 6'!N19*100</f>
        <v>16.111707841031151</v>
      </c>
      <c r="H347" s="23">
        <f>H346/'[1]Форма 6'!O19*100</f>
        <v>11.764705882352942</v>
      </c>
    </row>
    <row r="348" spans="1:8" hidden="1" x14ac:dyDescent="0.25">
      <c r="A348" s="74" t="s">
        <v>56</v>
      </c>
      <c r="B348" s="75"/>
      <c r="C348" s="75"/>
      <c r="D348" s="75"/>
      <c r="E348" s="75"/>
      <c r="F348" s="75"/>
      <c r="G348" s="75"/>
      <c r="H348" s="76"/>
    </row>
    <row r="349" spans="1:8" ht="51" hidden="1" x14ac:dyDescent="0.2">
      <c r="A349" s="20" t="s">
        <v>57</v>
      </c>
      <c r="B349" s="22">
        <f t="shared" ref="B349:H349" si="78">SUM(B350:B352)</f>
        <v>0</v>
      </c>
      <c r="C349" s="22">
        <f t="shared" si="78"/>
        <v>0</v>
      </c>
      <c r="D349" s="22">
        <f t="shared" si="78"/>
        <v>0</v>
      </c>
      <c r="E349" s="23">
        <f t="shared" si="78"/>
        <v>0</v>
      </c>
      <c r="F349" s="23">
        <f t="shared" si="78"/>
        <v>0</v>
      </c>
      <c r="G349" s="23">
        <f t="shared" si="78"/>
        <v>0</v>
      </c>
      <c r="H349" s="23">
        <f t="shared" si="78"/>
        <v>0</v>
      </c>
    </row>
    <row r="350" spans="1:8" ht="12.75" hidden="1" x14ac:dyDescent="0.2">
      <c r="A350" s="20" t="s">
        <v>27</v>
      </c>
      <c r="B350" s="22"/>
      <c r="C350" s="22"/>
      <c r="D350" s="13">
        <f t="shared" ref="D350:D357" si="79">C350</f>
        <v>0</v>
      </c>
      <c r="E350" s="23"/>
      <c r="F350" s="23"/>
      <c r="G350" s="14">
        <f t="shared" ref="G350:H357" si="80">E350</f>
        <v>0</v>
      </c>
      <c r="H350" s="14">
        <f t="shared" si="80"/>
        <v>0</v>
      </c>
    </row>
    <row r="351" spans="1:8" ht="12.75" hidden="1" x14ac:dyDescent="0.2">
      <c r="A351" s="20" t="s">
        <v>28</v>
      </c>
      <c r="B351" s="22"/>
      <c r="C351" s="22"/>
      <c r="D351" s="13">
        <f t="shared" si="79"/>
        <v>0</v>
      </c>
      <c r="E351" s="23"/>
      <c r="F351" s="23"/>
      <c r="G351" s="14">
        <f t="shared" si="80"/>
        <v>0</v>
      </c>
      <c r="H351" s="14">
        <f t="shared" si="80"/>
        <v>0</v>
      </c>
    </row>
    <row r="352" spans="1:8" ht="12.75" hidden="1" x14ac:dyDescent="0.2">
      <c r="A352" s="20" t="s">
        <v>29</v>
      </c>
      <c r="B352" s="22"/>
      <c r="C352" s="22"/>
      <c r="D352" s="13">
        <f t="shared" si="79"/>
        <v>0</v>
      </c>
      <c r="E352" s="23"/>
      <c r="F352" s="23"/>
      <c r="G352" s="14">
        <f t="shared" si="80"/>
        <v>0</v>
      </c>
      <c r="H352" s="14">
        <f t="shared" si="80"/>
        <v>0</v>
      </c>
    </row>
    <row r="353" spans="1:8" ht="38.25" hidden="1" x14ac:dyDescent="0.2">
      <c r="A353" s="20" t="s">
        <v>58</v>
      </c>
      <c r="B353" s="22"/>
      <c r="C353" s="22"/>
      <c r="D353" s="13">
        <f t="shared" si="79"/>
        <v>0</v>
      </c>
      <c r="E353" s="23"/>
      <c r="F353" s="23"/>
      <c r="G353" s="14">
        <f t="shared" si="80"/>
        <v>0</v>
      </c>
      <c r="H353" s="14">
        <f t="shared" si="80"/>
        <v>0</v>
      </c>
    </row>
    <row r="354" spans="1:8" ht="25.5" hidden="1" x14ac:dyDescent="0.2">
      <c r="A354" s="20" t="s">
        <v>59</v>
      </c>
      <c r="B354" s="13"/>
      <c r="C354" s="13"/>
      <c r="D354" s="13">
        <f t="shared" si="79"/>
        <v>0</v>
      </c>
      <c r="E354" s="14"/>
      <c r="F354" s="14"/>
      <c r="G354" s="14">
        <f t="shared" si="80"/>
        <v>0</v>
      </c>
      <c r="H354" s="14">
        <f t="shared" si="80"/>
        <v>0</v>
      </c>
    </row>
    <row r="355" spans="1:8" ht="63.75" hidden="1" x14ac:dyDescent="0.2">
      <c r="A355" s="20" t="s">
        <v>60</v>
      </c>
      <c r="B355" s="13"/>
      <c r="C355" s="13"/>
      <c r="D355" s="13">
        <f t="shared" si="79"/>
        <v>0</v>
      </c>
      <c r="E355" s="14"/>
      <c r="F355" s="14"/>
      <c r="G355" s="14">
        <f t="shared" si="80"/>
        <v>0</v>
      </c>
      <c r="H355" s="14">
        <f t="shared" si="80"/>
        <v>0</v>
      </c>
    </row>
    <row r="356" spans="1:8" ht="38.25" hidden="1" x14ac:dyDescent="0.2">
      <c r="A356" s="20" t="s">
        <v>61</v>
      </c>
      <c r="B356" s="13"/>
      <c r="C356" s="13"/>
      <c r="D356" s="13">
        <f t="shared" si="79"/>
        <v>0</v>
      </c>
      <c r="E356" s="14"/>
      <c r="F356" s="14"/>
      <c r="G356" s="14">
        <f t="shared" si="80"/>
        <v>0</v>
      </c>
      <c r="H356" s="14">
        <f t="shared" si="80"/>
        <v>0</v>
      </c>
    </row>
    <row r="357" spans="1:8" ht="25.5" hidden="1" x14ac:dyDescent="0.2">
      <c r="A357" s="20" t="s">
        <v>62</v>
      </c>
      <c r="B357" s="13"/>
      <c r="C357" s="13"/>
      <c r="D357" s="13">
        <f t="shared" si="79"/>
        <v>0</v>
      </c>
      <c r="E357" s="14"/>
      <c r="F357" s="14"/>
      <c r="G357" s="14">
        <f t="shared" si="80"/>
        <v>0</v>
      </c>
      <c r="H357" s="14">
        <f t="shared" si="80"/>
        <v>0</v>
      </c>
    </row>
    <row r="358" spans="1:8" ht="12.75" hidden="1" x14ac:dyDescent="0.2">
      <c r="A358" s="20" t="s">
        <v>63</v>
      </c>
      <c r="B358" s="13"/>
      <c r="C358" s="13"/>
      <c r="D358" s="15" t="s">
        <v>20</v>
      </c>
      <c r="E358" s="14"/>
      <c r="F358" s="14"/>
      <c r="G358" s="15" t="s">
        <v>20</v>
      </c>
      <c r="H358" s="15" t="s">
        <v>20</v>
      </c>
    </row>
    <row r="359" spans="1:8" ht="25.5" hidden="1" x14ac:dyDescent="0.2">
      <c r="A359" s="20" t="s">
        <v>64</v>
      </c>
      <c r="B359" s="13"/>
      <c r="C359" s="13"/>
      <c r="D359" s="13">
        <f t="shared" ref="D359:D365" si="81">C359</f>
        <v>0</v>
      </c>
      <c r="E359" s="14"/>
      <c r="F359" s="14"/>
      <c r="G359" s="14">
        <f t="shared" ref="G359:H365" si="82">E359</f>
        <v>0</v>
      </c>
      <c r="H359" s="14">
        <f t="shared" si="82"/>
        <v>0</v>
      </c>
    </row>
    <row r="360" spans="1:8" ht="25.5" hidden="1" x14ac:dyDescent="0.2">
      <c r="A360" s="20" t="s">
        <v>65</v>
      </c>
      <c r="B360" s="13"/>
      <c r="C360" s="13"/>
      <c r="D360" s="13">
        <f t="shared" si="81"/>
        <v>0</v>
      </c>
      <c r="E360" s="14"/>
      <c r="F360" s="14"/>
      <c r="G360" s="14">
        <f t="shared" si="82"/>
        <v>0</v>
      </c>
      <c r="H360" s="14">
        <f t="shared" si="82"/>
        <v>0</v>
      </c>
    </row>
    <row r="361" spans="1:8" ht="38.25" hidden="1" x14ac:dyDescent="0.2">
      <c r="A361" s="20" t="s">
        <v>66</v>
      </c>
      <c r="B361" s="13"/>
      <c r="C361" s="13"/>
      <c r="D361" s="13">
        <f t="shared" si="81"/>
        <v>0</v>
      </c>
      <c r="E361" s="14"/>
      <c r="F361" s="14"/>
      <c r="G361" s="14">
        <f t="shared" si="82"/>
        <v>0</v>
      </c>
      <c r="H361" s="14">
        <f t="shared" si="82"/>
        <v>0</v>
      </c>
    </row>
    <row r="362" spans="1:8" ht="12.75" hidden="1" x14ac:dyDescent="0.2">
      <c r="A362" s="20" t="s">
        <v>67</v>
      </c>
      <c r="B362" s="13"/>
      <c r="C362" s="13"/>
      <c r="D362" s="13">
        <f t="shared" si="81"/>
        <v>0</v>
      </c>
      <c r="E362" s="14"/>
      <c r="F362" s="14"/>
      <c r="G362" s="14">
        <f t="shared" si="82"/>
        <v>0</v>
      </c>
      <c r="H362" s="14">
        <f t="shared" si="82"/>
        <v>0</v>
      </c>
    </row>
    <row r="363" spans="1:8" ht="38.25" hidden="1" x14ac:dyDescent="0.2">
      <c r="A363" s="20" t="s">
        <v>68</v>
      </c>
      <c r="B363" s="13"/>
      <c r="C363" s="13"/>
      <c r="D363" s="13">
        <f t="shared" si="81"/>
        <v>0</v>
      </c>
      <c r="E363" s="14"/>
      <c r="F363" s="14"/>
      <c r="G363" s="14">
        <f t="shared" si="82"/>
        <v>0</v>
      </c>
      <c r="H363" s="14">
        <f t="shared" si="82"/>
        <v>0</v>
      </c>
    </row>
    <row r="364" spans="1:8" ht="51" hidden="1" x14ac:dyDescent="0.2">
      <c r="A364" s="20" t="s">
        <v>69</v>
      </c>
      <c r="B364" s="13"/>
      <c r="C364" s="13"/>
      <c r="D364" s="13">
        <f t="shared" si="81"/>
        <v>0</v>
      </c>
      <c r="E364" s="14"/>
      <c r="F364" s="14"/>
      <c r="G364" s="14">
        <f t="shared" si="82"/>
        <v>0</v>
      </c>
      <c r="H364" s="14">
        <f t="shared" si="82"/>
        <v>0</v>
      </c>
    </row>
    <row r="365" spans="1:8" ht="12.75" hidden="1" x14ac:dyDescent="0.2">
      <c r="A365" s="20" t="s">
        <v>70</v>
      </c>
      <c r="B365" s="13"/>
      <c r="C365" s="13"/>
      <c r="D365" s="13">
        <f t="shared" si="81"/>
        <v>0</v>
      </c>
      <c r="E365" s="14"/>
      <c r="F365" s="14"/>
      <c r="G365" s="14">
        <f t="shared" si="82"/>
        <v>0</v>
      </c>
      <c r="H365" s="14">
        <f t="shared" si="82"/>
        <v>0</v>
      </c>
    </row>
    <row r="366" spans="1:8" ht="25.5" hidden="1" x14ac:dyDescent="0.2">
      <c r="A366" s="20" t="s">
        <v>71</v>
      </c>
      <c r="B366" s="13">
        <f t="shared" ref="B366:G366" si="83">SUM(B367:B372)</f>
        <v>0</v>
      </c>
      <c r="C366" s="13">
        <f t="shared" si="83"/>
        <v>0</v>
      </c>
      <c r="D366" s="13">
        <f t="shared" si="83"/>
        <v>0</v>
      </c>
      <c r="E366" s="14">
        <f t="shared" si="83"/>
        <v>0</v>
      </c>
      <c r="F366" s="14">
        <f t="shared" si="83"/>
        <v>0</v>
      </c>
      <c r="G366" s="14">
        <f t="shared" si="83"/>
        <v>0</v>
      </c>
      <c r="H366" s="14">
        <f>SUM(H367:H372)</f>
        <v>0</v>
      </c>
    </row>
    <row r="367" spans="1:8" ht="12.75" hidden="1" x14ac:dyDescent="0.2">
      <c r="A367" s="20" t="s">
        <v>44</v>
      </c>
      <c r="B367" s="13"/>
      <c r="C367" s="13"/>
      <c r="D367" s="13">
        <f>C367</f>
        <v>0</v>
      </c>
      <c r="E367" s="14"/>
      <c r="F367" s="14"/>
      <c r="G367" s="14">
        <f t="shared" ref="G367:H369" si="84">E367</f>
        <v>0</v>
      </c>
      <c r="H367" s="14">
        <f t="shared" si="84"/>
        <v>0</v>
      </c>
    </row>
    <row r="368" spans="1:8" ht="12.75" hidden="1" x14ac:dyDescent="0.2">
      <c r="A368" s="20" t="s">
        <v>45</v>
      </c>
      <c r="B368" s="13"/>
      <c r="C368" s="13"/>
      <c r="D368" s="13">
        <f>C368</f>
        <v>0</v>
      </c>
      <c r="E368" s="14"/>
      <c r="F368" s="14"/>
      <c r="G368" s="14">
        <f t="shared" si="84"/>
        <v>0</v>
      </c>
      <c r="H368" s="14">
        <f t="shared" si="84"/>
        <v>0</v>
      </c>
    </row>
    <row r="369" spans="1:8" ht="12.75" hidden="1" x14ac:dyDescent="0.2">
      <c r="A369" s="20" t="s">
        <v>46</v>
      </c>
      <c r="B369" s="13"/>
      <c r="C369" s="13"/>
      <c r="D369" s="13">
        <f>C369</f>
        <v>0</v>
      </c>
      <c r="E369" s="14"/>
      <c r="F369" s="14"/>
      <c r="G369" s="14">
        <f t="shared" si="84"/>
        <v>0</v>
      </c>
      <c r="H369" s="14">
        <f t="shared" si="84"/>
        <v>0</v>
      </c>
    </row>
    <row r="370" spans="1:8" ht="12.75" hidden="1" x14ac:dyDescent="0.2">
      <c r="A370" s="20" t="s">
        <v>47</v>
      </c>
      <c r="B370" s="13"/>
      <c r="C370" s="13"/>
      <c r="D370" s="15" t="s">
        <v>20</v>
      </c>
      <c r="E370" s="14"/>
      <c r="F370" s="14"/>
      <c r="G370" s="15" t="s">
        <v>20</v>
      </c>
      <c r="H370" s="15" t="s">
        <v>20</v>
      </c>
    </row>
    <row r="371" spans="1:8" ht="12.75" hidden="1" x14ac:dyDescent="0.2">
      <c r="A371" s="20" t="s">
        <v>48</v>
      </c>
      <c r="B371" s="13"/>
      <c r="C371" s="13"/>
      <c r="D371" s="13">
        <f>C371</f>
        <v>0</v>
      </c>
      <c r="E371" s="14"/>
      <c r="F371" s="14"/>
      <c r="G371" s="14">
        <f t="shared" ref="G371:H375" si="85">E371</f>
        <v>0</v>
      </c>
      <c r="H371" s="14">
        <f t="shared" si="85"/>
        <v>0</v>
      </c>
    </row>
    <row r="372" spans="1:8" ht="12.75" hidden="1" x14ac:dyDescent="0.2">
      <c r="A372" s="20" t="s">
        <v>49</v>
      </c>
      <c r="B372" s="13"/>
      <c r="C372" s="13"/>
      <c r="D372" s="13">
        <f>C372</f>
        <v>0</v>
      </c>
      <c r="E372" s="14"/>
      <c r="F372" s="14"/>
      <c r="G372" s="14">
        <f t="shared" si="85"/>
        <v>0</v>
      </c>
      <c r="H372" s="14">
        <f t="shared" si="85"/>
        <v>0</v>
      </c>
    </row>
    <row r="373" spans="1:8" ht="38.25" hidden="1" x14ac:dyDescent="0.2">
      <c r="A373" s="20" t="s">
        <v>72</v>
      </c>
      <c r="B373" s="13"/>
      <c r="C373" s="13"/>
      <c r="D373" s="13">
        <f>C373</f>
        <v>0</v>
      </c>
      <c r="E373" s="14"/>
      <c r="F373" s="14"/>
      <c r="G373" s="14">
        <f t="shared" si="85"/>
        <v>0</v>
      </c>
      <c r="H373" s="14">
        <f t="shared" si="85"/>
        <v>0</v>
      </c>
    </row>
    <row r="374" spans="1:8" ht="25.5" hidden="1" x14ac:dyDescent="0.2">
      <c r="A374" s="20" t="s">
        <v>73</v>
      </c>
      <c r="B374" s="13"/>
      <c r="C374" s="13"/>
      <c r="D374" s="13">
        <f>C374</f>
        <v>0</v>
      </c>
      <c r="E374" s="14"/>
      <c r="F374" s="14"/>
      <c r="G374" s="14">
        <f t="shared" si="85"/>
        <v>0</v>
      </c>
      <c r="H374" s="14">
        <f t="shared" si="85"/>
        <v>0</v>
      </c>
    </row>
    <row r="375" spans="1:8" ht="12.75" hidden="1" x14ac:dyDescent="0.2">
      <c r="A375" s="20" t="s">
        <v>74</v>
      </c>
      <c r="B375" s="13"/>
      <c r="C375" s="13"/>
      <c r="D375" s="13">
        <f>C375</f>
        <v>0</v>
      </c>
      <c r="E375" s="14"/>
      <c r="F375" s="14"/>
      <c r="G375" s="14">
        <f t="shared" si="85"/>
        <v>0</v>
      </c>
      <c r="H375" s="14">
        <f t="shared" si="85"/>
        <v>0</v>
      </c>
    </row>
    <row r="376" spans="1:8" ht="12.75" hidden="1" x14ac:dyDescent="0.2">
      <c r="A376" s="20"/>
      <c r="B376" s="13"/>
      <c r="C376" s="13"/>
      <c r="D376" s="13"/>
      <c r="E376" s="14"/>
      <c r="F376" s="14"/>
      <c r="G376" s="14"/>
      <c r="H376" s="14"/>
    </row>
    <row r="377" spans="1:8" ht="12.75" hidden="1" x14ac:dyDescent="0.2">
      <c r="A377" s="20"/>
      <c r="B377" s="13"/>
      <c r="C377" s="13"/>
      <c r="D377" s="13"/>
      <c r="E377" s="14"/>
      <c r="F377" s="14"/>
      <c r="G377" s="14"/>
      <c r="H377" s="14"/>
    </row>
    <row r="378" spans="1:8" ht="12.75" hidden="1" x14ac:dyDescent="0.2">
      <c r="A378" s="20"/>
      <c r="B378" s="13"/>
      <c r="C378" s="13"/>
      <c r="D378" s="13"/>
      <c r="E378" s="14"/>
      <c r="F378" s="14"/>
      <c r="G378" s="14"/>
      <c r="H378" s="14"/>
    </row>
    <row r="379" spans="1:8" ht="12.75" hidden="1" x14ac:dyDescent="0.2">
      <c r="A379" s="20"/>
      <c r="B379" s="13"/>
      <c r="C379" s="13"/>
      <c r="D379" s="13"/>
      <c r="E379" s="14"/>
      <c r="F379" s="14"/>
      <c r="G379" s="14"/>
      <c r="H379" s="14"/>
    </row>
    <row r="380" spans="1:8" ht="12.75" hidden="1" x14ac:dyDescent="0.2">
      <c r="A380" s="20"/>
      <c r="B380" s="13"/>
      <c r="C380" s="13"/>
      <c r="D380" s="13"/>
      <c r="E380" s="14"/>
      <c r="F380" s="14"/>
      <c r="G380" s="14"/>
      <c r="H380" s="14"/>
    </row>
    <row r="381" spans="1:8" ht="12.75" hidden="1" x14ac:dyDescent="0.2">
      <c r="A381" s="20" t="s">
        <v>75</v>
      </c>
      <c r="B381" s="13"/>
      <c r="C381" s="13"/>
      <c r="D381" s="13">
        <f>C381</f>
        <v>0</v>
      </c>
      <c r="E381" s="14"/>
      <c r="F381" s="14"/>
      <c r="G381" s="14">
        <f>E381</f>
        <v>0</v>
      </c>
      <c r="H381" s="14">
        <f>F381</f>
        <v>0</v>
      </c>
    </row>
    <row r="382" spans="1:8" ht="12.75" hidden="1" x14ac:dyDescent="0.2">
      <c r="A382" s="25" t="s">
        <v>76</v>
      </c>
      <c r="B382" s="26">
        <f>B349+B353+B354+B355+B356+B357+B358+B359+B360+B361+B362+B363+B364+B365+B366+B373+B374+B375+B376+B377+B378+B379+B380+B381</f>
        <v>0</v>
      </c>
      <c r="C382" s="18">
        <f>C349++C353+C354+C355+C356+C357+C358+C359+C360+C361+C362+C363+C364+C365+C366+C373+C374+C375+C376+C377+C378+C379+C380+C381</f>
        <v>0</v>
      </c>
      <c r="D382" s="18">
        <f>D349+D353+D354+D355+D356+D357+D359+D360+D361+D362+D363+D364+D365+D366+D373+D374+D375+D376+D377+D378+D379+D380+D381</f>
        <v>0</v>
      </c>
      <c r="E382" s="19">
        <f>E349+E353+E354+E355+E356+E357+E358+E359+E360+E361+E362+E363+E364+E365+E366+E373+E374+E375+E376+E377+E378+E379+E380+E381</f>
        <v>0</v>
      </c>
      <c r="F382" s="19">
        <f>F349+F353+F354+F355+F356+F357+F358+F359+F360+F361+F362+F363+F364+F365+F366+F373+F374+F375+F376+F377+F378+F379+F380+F381</f>
        <v>0</v>
      </c>
      <c r="G382" s="19">
        <f>G349+G353+G354+G355+G356+G357+G359+G360+G361+G362+G363+G364+G365+G366+G373+G374+G375+G376+G377+G378+G379+G380+G381</f>
        <v>0</v>
      </c>
      <c r="H382" s="19">
        <f>H349+H353+H354+H355+H356+H357+H359+H360+H361+H362+H363+H364+H365+H366+H373+H374+H375+H376+H377+H378+H379+H380+H381</f>
        <v>0</v>
      </c>
    </row>
    <row r="383" spans="1:8" ht="25.5" hidden="1" x14ac:dyDescent="0.2">
      <c r="A383" s="20" t="s">
        <v>55</v>
      </c>
      <c r="B383" s="23">
        <f>B382/'[1]Форма 1'!D21*100</f>
        <v>0</v>
      </c>
      <c r="C383" s="23">
        <f>C382/'[1]Форма 1'!H21*100</f>
        <v>0</v>
      </c>
      <c r="D383" s="14">
        <f>D382/'[1]Форма 1'!H21*100</f>
        <v>0</v>
      </c>
      <c r="E383" s="23">
        <f>E382/'[1]Форма 6'!N19*100</f>
        <v>0</v>
      </c>
      <c r="F383" s="23">
        <f>F382/'[1]Форма 6'!O19*100</f>
        <v>0</v>
      </c>
      <c r="G383" s="23">
        <f>G382/'[1]Форма 6'!N19*100</f>
        <v>0</v>
      </c>
      <c r="H383" s="23">
        <f>H382/'[1]Форма 6'!O19*100</f>
        <v>0</v>
      </c>
    </row>
    <row r="384" spans="1:8" ht="25.5" hidden="1" x14ac:dyDescent="0.2">
      <c r="A384" s="20" t="s">
        <v>77</v>
      </c>
      <c r="B384" s="18"/>
      <c r="C384" s="18"/>
      <c r="D384" s="13"/>
      <c r="E384" s="19"/>
      <c r="F384" s="19"/>
      <c r="G384" s="14"/>
      <c r="H384" s="14"/>
    </row>
    <row r="385" spans="1:8" ht="38.25" hidden="1" x14ac:dyDescent="0.2">
      <c r="A385" s="20" t="s">
        <v>78</v>
      </c>
      <c r="B385" s="29"/>
      <c r="C385" s="29"/>
      <c r="D385" s="13">
        <f t="shared" ref="D385:D390" si="86">C385</f>
        <v>0</v>
      </c>
      <c r="E385" s="30"/>
      <c r="F385" s="30"/>
      <c r="G385" s="14">
        <f t="shared" ref="G385:H390" si="87">E385</f>
        <v>0</v>
      </c>
      <c r="H385" s="14">
        <f t="shared" si="87"/>
        <v>0</v>
      </c>
    </row>
    <row r="386" spans="1:8" ht="25.5" hidden="1" x14ac:dyDescent="0.2">
      <c r="A386" s="20" t="s">
        <v>79</v>
      </c>
      <c r="B386" s="13"/>
      <c r="C386" s="13"/>
      <c r="D386" s="13">
        <f t="shared" si="86"/>
        <v>0</v>
      </c>
      <c r="E386" s="14"/>
      <c r="F386" s="14"/>
      <c r="G386" s="14">
        <f t="shared" si="87"/>
        <v>0</v>
      </c>
      <c r="H386" s="14">
        <f t="shared" si="87"/>
        <v>0</v>
      </c>
    </row>
    <row r="387" spans="1:8" ht="38.25" hidden="1" x14ac:dyDescent="0.2">
      <c r="A387" s="20" t="s">
        <v>80</v>
      </c>
      <c r="B387" s="13"/>
      <c r="C387" s="13"/>
      <c r="D387" s="13">
        <f t="shared" si="86"/>
        <v>0</v>
      </c>
      <c r="E387" s="14"/>
      <c r="F387" s="14"/>
      <c r="G387" s="14">
        <f t="shared" si="87"/>
        <v>0</v>
      </c>
      <c r="H387" s="14">
        <f t="shared" si="87"/>
        <v>0</v>
      </c>
    </row>
    <row r="388" spans="1:8" ht="12.75" hidden="1" x14ac:dyDescent="0.2">
      <c r="A388" s="20" t="s">
        <v>81</v>
      </c>
      <c r="B388" s="13"/>
      <c r="C388" s="13"/>
      <c r="D388" s="13">
        <f t="shared" si="86"/>
        <v>0</v>
      </c>
      <c r="E388" s="14"/>
      <c r="F388" s="14"/>
      <c r="G388" s="14">
        <f t="shared" si="87"/>
        <v>0</v>
      </c>
      <c r="H388" s="14">
        <f t="shared" si="87"/>
        <v>0</v>
      </c>
    </row>
    <row r="389" spans="1:8" ht="12.75" hidden="1" x14ac:dyDescent="0.2">
      <c r="A389" s="20" t="s">
        <v>82</v>
      </c>
      <c r="B389" s="13"/>
      <c r="C389" s="13"/>
      <c r="D389" s="13">
        <f t="shared" si="86"/>
        <v>0</v>
      </c>
      <c r="E389" s="14"/>
      <c r="F389" s="14"/>
      <c r="G389" s="14">
        <f t="shared" si="87"/>
        <v>0</v>
      </c>
      <c r="H389" s="14">
        <f t="shared" si="87"/>
        <v>0</v>
      </c>
    </row>
    <row r="390" spans="1:8" ht="12.75" hidden="1" x14ac:dyDescent="0.2">
      <c r="A390" s="20" t="s">
        <v>83</v>
      </c>
      <c r="B390" s="13"/>
      <c r="C390" s="13"/>
      <c r="D390" s="13">
        <f t="shared" si="86"/>
        <v>0</v>
      </c>
      <c r="E390" s="14"/>
      <c r="F390" s="14"/>
      <c r="G390" s="14">
        <f t="shared" si="87"/>
        <v>0</v>
      </c>
      <c r="H390" s="14">
        <f t="shared" si="87"/>
        <v>0</v>
      </c>
    </row>
    <row r="391" spans="1:8" ht="25.5" hidden="1" x14ac:dyDescent="0.2">
      <c r="A391" s="31" t="s">
        <v>84</v>
      </c>
      <c r="B391" s="15" t="s">
        <v>20</v>
      </c>
      <c r="C391" s="15" t="s">
        <v>20</v>
      </c>
      <c r="D391" s="18">
        <f>D299+D300+D308+D346+D385+D386+D387+D388+D389+D390</f>
        <v>82</v>
      </c>
      <c r="E391" s="32" t="s">
        <v>20</v>
      </c>
      <c r="F391" s="32" t="s">
        <v>20</v>
      </c>
      <c r="G391" s="19">
        <f>G299+G300+G308+G346+G385+G386+G387+G388+G389+G390</f>
        <v>15</v>
      </c>
      <c r="H391" s="19">
        <f>H299+H300+H308+H346+H385+H386+H387+H388+H389+H390</f>
        <v>0.4</v>
      </c>
    </row>
    <row r="392" spans="1:8" ht="12.75" x14ac:dyDescent="0.2">
      <c r="A392" s="8" t="s">
        <v>88</v>
      </c>
      <c r="B392" s="73"/>
      <c r="C392" s="73"/>
      <c r="D392" s="73"/>
      <c r="E392" s="10"/>
      <c r="F392" s="10"/>
      <c r="G392" s="10"/>
      <c r="H392" s="11"/>
    </row>
    <row r="393" spans="1:8" ht="12.75" x14ac:dyDescent="0.2">
      <c r="A393" s="77" t="s">
        <v>13</v>
      </c>
      <c r="B393" s="78"/>
      <c r="C393" s="78"/>
      <c r="D393" s="78"/>
      <c r="E393" s="78"/>
      <c r="F393" s="78"/>
      <c r="G393" s="78"/>
      <c r="H393" s="79"/>
    </row>
    <row r="394" spans="1:8" ht="12.75" x14ac:dyDescent="0.2">
      <c r="A394" s="12" t="s">
        <v>14</v>
      </c>
      <c r="B394" s="13">
        <f t="shared" ref="B394:C396" si="88">B14+B109+B204+B299</f>
        <v>0</v>
      </c>
      <c r="C394" s="13">
        <f t="shared" si="88"/>
        <v>0</v>
      </c>
      <c r="D394" s="13">
        <f>C394</f>
        <v>0</v>
      </c>
      <c r="E394" s="14">
        <f t="shared" ref="E394:F396" si="89">E14+E109+E204+E299</f>
        <v>0</v>
      </c>
      <c r="F394" s="14">
        <f t="shared" si="89"/>
        <v>0</v>
      </c>
      <c r="G394" s="14">
        <f t="shared" ref="G394:H396" si="90">E394</f>
        <v>0</v>
      </c>
      <c r="H394" s="14">
        <f t="shared" si="90"/>
        <v>0</v>
      </c>
    </row>
    <row r="395" spans="1:8" ht="12.75" x14ac:dyDescent="0.2">
      <c r="A395" s="12" t="s">
        <v>15</v>
      </c>
      <c r="B395" s="13">
        <f t="shared" si="88"/>
        <v>0</v>
      </c>
      <c r="C395" s="13">
        <f t="shared" si="88"/>
        <v>0</v>
      </c>
      <c r="D395" s="13">
        <f>C395</f>
        <v>0</v>
      </c>
      <c r="E395" s="14">
        <f t="shared" si="89"/>
        <v>0</v>
      </c>
      <c r="F395" s="14">
        <f t="shared" si="89"/>
        <v>0</v>
      </c>
      <c r="G395" s="14">
        <f t="shared" si="90"/>
        <v>0</v>
      </c>
      <c r="H395" s="14">
        <f t="shared" si="90"/>
        <v>0</v>
      </c>
    </row>
    <row r="396" spans="1:8" ht="12.75" x14ac:dyDescent="0.2">
      <c r="A396" s="12" t="s">
        <v>16</v>
      </c>
      <c r="B396" s="13">
        <f t="shared" si="88"/>
        <v>0</v>
      </c>
      <c r="C396" s="13">
        <f t="shared" si="88"/>
        <v>0</v>
      </c>
      <c r="D396" s="13">
        <f>C396</f>
        <v>0</v>
      </c>
      <c r="E396" s="14">
        <f t="shared" si="89"/>
        <v>0</v>
      </c>
      <c r="F396" s="14">
        <f t="shared" si="89"/>
        <v>0</v>
      </c>
      <c r="G396" s="14">
        <f t="shared" si="90"/>
        <v>0</v>
      </c>
      <c r="H396" s="14">
        <f t="shared" si="90"/>
        <v>0</v>
      </c>
    </row>
    <row r="397" spans="1:8" ht="12.75" x14ac:dyDescent="0.2">
      <c r="A397" s="12" t="s">
        <v>17</v>
      </c>
      <c r="B397" s="13">
        <f t="shared" ref="B397:H397" si="91">B398+B400</f>
        <v>22894</v>
      </c>
      <c r="C397" s="13">
        <f t="shared" si="91"/>
        <v>17660</v>
      </c>
      <c r="D397" s="13">
        <f t="shared" si="91"/>
        <v>8915</v>
      </c>
      <c r="E397" s="14">
        <f t="shared" si="91"/>
        <v>2861.9</v>
      </c>
      <c r="F397" s="14">
        <f t="shared" si="91"/>
        <v>447.09999999999997</v>
      </c>
      <c r="G397" s="14">
        <f t="shared" si="91"/>
        <v>554.90000000000009</v>
      </c>
      <c r="H397" s="14">
        <f t="shared" si="91"/>
        <v>81.3</v>
      </c>
    </row>
    <row r="398" spans="1:8" ht="12.75" x14ac:dyDescent="0.2">
      <c r="A398" s="12" t="s">
        <v>18</v>
      </c>
      <c r="B398" s="13">
        <f>B18+B113+B208+B303</f>
        <v>17775</v>
      </c>
      <c r="C398" s="13">
        <f>C18+C113+C208+C303</f>
        <v>14373</v>
      </c>
      <c r="D398" s="13">
        <f>C398-C399</f>
        <v>6257</v>
      </c>
      <c r="E398" s="14">
        <f t="shared" ref="E398:F401" si="92">E18+E113+E208+E303</f>
        <v>2595.1</v>
      </c>
      <c r="F398" s="14">
        <f t="shared" si="92"/>
        <v>335.9</v>
      </c>
      <c r="G398" s="14">
        <f>E398-E399</f>
        <v>426.40000000000009</v>
      </c>
      <c r="H398" s="14">
        <f>F398-F399</f>
        <v>43.699999999999989</v>
      </c>
    </row>
    <row r="399" spans="1:8" ht="12.75" x14ac:dyDescent="0.2">
      <c r="A399" s="12" t="s">
        <v>19</v>
      </c>
      <c r="B399" s="15" t="s">
        <v>20</v>
      </c>
      <c r="C399" s="13">
        <f>C19+C114+C209+C304</f>
        <v>8116</v>
      </c>
      <c r="D399" s="15" t="s">
        <v>20</v>
      </c>
      <c r="E399" s="14">
        <f t="shared" si="92"/>
        <v>2168.6999999999998</v>
      </c>
      <c r="F399" s="14">
        <f t="shared" si="92"/>
        <v>292.2</v>
      </c>
      <c r="G399" s="15" t="s">
        <v>20</v>
      </c>
      <c r="H399" s="15" t="s">
        <v>20</v>
      </c>
    </row>
    <row r="400" spans="1:8" ht="12.75" x14ac:dyDescent="0.2">
      <c r="A400" s="12" t="s">
        <v>21</v>
      </c>
      <c r="B400" s="13">
        <f>B20+B115+B210+B305</f>
        <v>5119</v>
      </c>
      <c r="C400" s="13">
        <f>C20+C115+C210+C305</f>
        <v>3287</v>
      </c>
      <c r="D400" s="13">
        <f>C400-C401</f>
        <v>2658</v>
      </c>
      <c r="E400" s="14">
        <f t="shared" si="92"/>
        <v>266.8</v>
      </c>
      <c r="F400" s="14">
        <f t="shared" si="92"/>
        <v>111.2</v>
      </c>
      <c r="G400" s="14">
        <f>E400-E401</f>
        <v>128.5</v>
      </c>
      <c r="H400" s="14">
        <f>F400-F401</f>
        <v>37.600000000000009</v>
      </c>
    </row>
    <row r="401" spans="1:8" ht="12.75" x14ac:dyDescent="0.2">
      <c r="A401" s="12" t="s">
        <v>19</v>
      </c>
      <c r="B401" s="15" t="s">
        <v>20</v>
      </c>
      <c r="C401" s="13">
        <f>C21+C116+C211+C306</f>
        <v>629</v>
      </c>
      <c r="D401" s="15" t="s">
        <v>20</v>
      </c>
      <c r="E401" s="14">
        <f t="shared" si="92"/>
        <v>138.30000000000001</v>
      </c>
      <c r="F401" s="14">
        <f t="shared" si="92"/>
        <v>73.599999999999994</v>
      </c>
      <c r="G401" s="15" t="s">
        <v>20</v>
      </c>
      <c r="H401" s="15" t="s">
        <v>20</v>
      </c>
    </row>
    <row r="402" spans="1:8" ht="12.75" x14ac:dyDescent="0.2">
      <c r="A402" s="16" t="s">
        <v>22</v>
      </c>
      <c r="B402" s="13">
        <f t="shared" ref="B402:H402" si="93">B403+B404</f>
        <v>7</v>
      </c>
      <c r="C402" s="13">
        <f t="shared" si="93"/>
        <v>7</v>
      </c>
      <c r="D402" s="13">
        <f t="shared" si="93"/>
        <v>7</v>
      </c>
      <c r="E402" s="14">
        <f t="shared" si="93"/>
        <v>2</v>
      </c>
      <c r="F402" s="14">
        <f t="shared" si="93"/>
        <v>0.4</v>
      </c>
      <c r="G402" s="14">
        <f t="shared" si="93"/>
        <v>2</v>
      </c>
      <c r="H402" s="14">
        <f t="shared" si="93"/>
        <v>0.4</v>
      </c>
    </row>
    <row r="403" spans="1:8" ht="12.75" x14ac:dyDescent="0.2">
      <c r="A403" s="16" t="s">
        <v>18</v>
      </c>
      <c r="B403" s="13">
        <f>B23+B118+B213+B308</f>
        <v>0</v>
      </c>
      <c r="C403" s="13">
        <f>C23+C118+C213+C308</f>
        <v>0</v>
      </c>
      <c r="D403" s="13">
        <f>C403</f>
        <v>0</v>
      </c>
      <c r="E403" s="14">
        <f>E23+E118+E213+E308</f>
        <v>0</v>
      </c>
      <c r="F403" s="14">
        <f>F23+F118+F213+F308</f>
        <v>0</v>
      </c>
      <c r="G403" s="14">
        <f>E403</f>
        <v>0</v>
      </c>
      <c r="H403" s="14">
        <f>F403</f>
        <v>0</v>
      </c>
    </row>
    <row r="404" spans="1:8" ht="12.75" x14ac:dyDescent="0.2">
      <c r="A404" s="16" t="s">
        <v>21</v>
      </c>
      <c r="B404" s="13">
        <f>B24+B119+B214+B309</f>
        <v>7</v>
      </c>
      <c r="C404" s="13">
        <f>C24+C119+C214+C309</f>
        <v>7</v>
      </c>
      <c r="D404" s="13">
        <f>C404</f>
        <v>7</v>
      </c>
      <c r="E404" s="14">
        <f>E24+E119+E214+E309</f>
        <v>2</v>
      </c>
      <c r="F404" s="14">
        <f>F24+F119+F214+F309</f>
        <v>0.4</v>
      </c>
      <c r="G404" s="14">
        <f>E404</f>
        <v>2</v>
      </c>
      <c r="H404" s="14">
        <f>F404</f>
        <v>0.4</v>
      </c>
    </row>
    <row r="405" spans="1:8" ht="12.75" x14ac:dyDescent="0.2">
      <c r="A405" s="17" t="s">
        <v>23</v>
      </c>
      <c r="B405" s="18">
        <f t="shared" ref="B405:H405" si="94">B394+B395+B397+B402</f>
        <v>22901</v>
      </c>
      <c r="C405" s="18">
        <f t="shared" si="94"/>
        <v>17667</v>
      </c>
      <c r="D405" s="18">
        <f t="shared" si="94"/>
        <v>8922</v>
      </c>
      <c r="E405" s="19">
        <f t="shared" si="94"/>
        <v>2863.9</v>
      </c>
      <c r="F405" s="19">
        <f t="shared" si="94"/>
        <v>447.49999999999994</v>
      </c>
      <c r="G405" s="19">
        <f t="shared" si="94"/>
        <v>556.90000000000009</v>
      </c>
      <c r="H405" s="19">
        <f t="shared" si="94"/>
        <v>81.7</v>
      </c>
    </row>
    <row r="406" spans="1:8" ht="25.5" x14ac:dyDescent="0.2">
      <c r="A406" s="20" t="s">
        <v>24</v>
      </c>
      <c r="B406" s="14">
        <f>B405/'[1]Форма 1'!D23*100</f>
        <v>23.807593147039256</v>
      </c>
      <c r="C406" s="14">
        <f>C405/'[1]Форма 1'!H23*100</f>
        <v>21.518617312822013</v>
      </c>
      <c r="D406" s="14">
        <f>D405/'[1]Форма 1'!H23*100</f>
        <v>10.867102714948661</v>
      </c>
      <c r="E406" s="14">
        <f>E405/'[1]Форма 6'!N21*100</f>
        <v>15.297957352249906</v>
      </c>
      <c r="F406" s="14">
        <f>F405/'[1]Форма 6'!O21*100</f>
        <v>20.035818222520703</v>
      </c>
      <c r="G406" s="14">
        <f>G405/'[1]Форма 6'!N21*100</f>
        <v>2.9747660356395031</v>
      </c>
      <c r="H406" s="14">
        <f>H405/'[1]Форма 6'!O21*100</f>
        <v>3.657935974927244</v>
      </c>
    </row>
    <row r="407" spans="1:8" ht="12.75" x14ac:dyDescent="0.2">
      <c r="A407" s="77" t="s">
        <v>25</v>
      </c>
      <c r="B407" s="78"/>
      <c r="C407" s="78"/>
      <c r="D407" s="78"/>
      <c r="E407" s="78"/>
      <c r="F407" s="78"/>
      <c r="G407" s="78"/>
      <c r="H407" s="79"/>
    </row>
    <row r="408" spans="1:8" ht="51" x14ac:dyDescent="0.2">
      <c r="A408" s="21" t="s">
        <v>26</v>
      </c>
      <c r="B408" s="22">
        <f t="shared" ref="B408:H408" si="95">SUM(B409:B411)</f>
        <v>16</v>
      </c>
      <c r="C408" s="22">
        <f t="shared" si="95"/>
        <v>16</v>
      </c>
      <c r="D408" s="22">
        <f t="shared" si="95"/>
        <v>16</v>
      </c>
      <c r="E408" s="23">
        <f t="shared" si="95"/>
        <v>0.89999999999999991</v>
      </c>
      <c r="F408" s="23">
        <f t="shared" si="95"/>
        <v>0</v>
      </c>
      <c r="G408" s="23">
        <f t="shared" si="95"/>
        <v>0.89999999999999991</v>
      </c>
      <c r="H408" s="23">
        <f t="shared" si="95"/>
        <v>0</v>
      </c>
    </row>
    <row r="409" spans="1:8" ht="12.75" x14ac:dyDescent="0.2">
      <c r="A409" s="21" t="s">
        <v>27</v>
      </c>
      <c r="B409" s="13">
        <f t="shared" ref="B409:C424" si="96">B29+B124+B219+B314</f>
        <v>0</v>
      </c>
      <c r="C409" s="13">
        <f t="shared" si="96"/>
        <v>0</v>
      </c>
      <c r="D409" s="13">
        <f t="shared" ref="D409:D416" si="97">C409</f>
        <v>0</v>
      </c>
      <c r="E409" s="14">
        <f t="shared" ref="E409:F424" si="98">E29+E124+E219+E314</f>
        <v>0</v>
      </c>
      <c r="F409" s="14">
        <f t="shared" si="98"/>
        <v>0</v>
      </c>
      <c r="G409" s="14">
        <f t="shared" ref="G409:H416" si="99">E409</f>
        <v>0</v>
      </c>
      <c r="H409" s="14">
        <f t="shared" si="99"/>
        <v>0</v>
      </c>
    </row>
    <row r="410" spans="1:8" ht="12.75" x14ac:dyDescent="0.2">
      <c r="A410" s="21" t="s">
        <v>28</v>
      </c>
      <c r="B410" s="13">
        <f t="shared" si="96"/>
        <v>0</v>
      </c>
      <c r="C410" s="13">
        <f t="shared" si="96"/>
        <v>0</v>
      </c>
      <c r="D410" s="13">
        <f t="shared" si="97"/>
        <v>0</v>
      </c>
      <c r="E410" s="14">
        <f t="shared" si="98"/>
        <v>0</v>
      </c>
      <c r="F410" s="14">
        <f t="shared" si="98"/>
        <v>0</v>
      </c>
      <c r="G410" s="14">
        <f t="shared" si="99"/>
        <v>0</v>
      </c>
      <c r="H410" s="14">
        <f t="shared" si="99"/>
        <v>0</v>
      </c>
    </row>
    <row r="411" spans="1:8" ht="12.75" x14ac:dyDescent="0.2">
      <c r="A411" s="21" t="s">
        <v>29</v>
      </c>
      <c r="B411" s="13">
        <f t="shared" si="96"/>
        <v>16</v>
      </c>
      <c r="C411" s="13">
        <f t="shared" si="96"/>
        <v>16</v>
      </c>
      <c r="D411" s="13">
        <f t="shared" si="97"/>
        <v>16</v>
      </c>
      <c r="E411" s="14">
        <f t="shared" si="98"/>
        <v>0.89999999999999991</v>
      </c>
      <c r="F411" s="14">
        <f t="shared" si="98"/>
        <v>0</v>
      </c>
      <c r="G411" s="14">
        <f t="shared" si="99"/>
        <v>0.89999999999999991</v>
      </c>
      <c r="H411" s="14">
        <f t="shared" si="99"/>
        <v>0</v>
      </c>
    </row>
    <row r="412" spans="1:8" ht="25.5" x14ac:dyDescent="0.2">
      <c r="A412" s="20" t="s">
        <v>30</v>
      </c>
      <c r="B412" s="13">
        <f t="shared" si="96"/>
        <v>27</v>
      </c>
      <c r="C412" s="13">
        <f t="shared" si="96"/>
        <v>27</v>
      </c>
      <c r="D412" s="13">
        <f t="shared" si="97"/>
        <v>27</v>
      </c>
      <c r="E412" s="14">
        <f t="shared" si="98"/>
        <v>5.3</v>
      </c>
      <c r="F412" s="14">
        <f t="shared" si="98"/>
        <v>0.3</v>
      </c>
      <c r="G412" s="14">
        <f t="shared" si="99"/>
        <v>5.3</v>
      </c>
      <c r="H412" s="14">
        <f t="shared" si="99"/>
        <v>0.3</v>
      </c>
    </row>
    <row r="413" spans="1:8" ht="25.5" x14ac:dyDescent="0.2">
      <c r="A413" s="20" t="s">
        <v>31</v>
      </c>
      <c r="B413" s="13">
        <f t="shared" si="96"/>
        <v>100</v>
      </c>
      <c r="C413" s="13">
        <f t="shared" si="96"/>
        <v>100</v>
      </c>
      <c r="D413" s="13">
        <f t="shared" si="97"/>
        <v>100</v>
      </c>
      <c r="E413" s="14">
        <f t="shared" si="98"/>
        <v>21.8</v>
      </c>
      <c r="F413" s="14">
        <f t="shared" si="98"/>
        <v>2.2000000000000002</v>
      </c>
      <c r="G413" s="14">
        <f t="shared" si="99"/>
        <v>21.8</v>
      </c>
      <c r="H413" s="14">
        <f t="shared" si="99"/>
        <v>2.2000000000000002</v>
      </c>
    </row>
    <row r="414" spans="1:8" ht="63.75" x14ac:dyDescent="0.2">
      <c r="A414" s="20" t="s">
        <v>32</v>
      </c>
      <c r="B414" s="13">
        <f t="shared" si="96"/>
        <v>0</v>
      </c>
      <c r="C414" s="13">
        <f t="shared" si="96"/>
        <v>0</v>
      </c>
      <c r="D414" s="13">
        <f t="shared" si="97"/>
        <v>0</v>
      </c>
      <c r="E414" s="14">
        <f t="shared" si="98"/>
        <v>0</v>
      </c>
      <c r="F414" s="14">
        <f t="shared" si="98"/>
        <v>0</v>
      </c>
      <c r="G414" s="14">
        <f t="shared" si="99"/>
        <v>0</v>
      </c>
      <c r="H414" s="14">
        <f t="shared" si="99"/>
        <v>0</v>
      </c>
    </row>
    <row r="415" spans="1:8" ht="38.25" x14ac:dyDescent="0.2">
      <c r="A415" s="20" t="s">
        <v>33</v>
      </c>
      <c r="B415" s="13">
        <f t="shared" si="96"/>
        <v>3468</v>
      </c>
      <c r="C415" s="13">
        <f t="shared" si="96"/>
        <v>3231</v>
      </c>
      <c r="D415" s="13">
        <f t="shared" si="97"/>
        <v>3231</v>
      </c>
      <c r="E415" s="14">
        <f t="shared" si="98"/>
        <v>664.6</v>
      </c>
      <c r="F415" s="14">
        <f t="shared" si="98"/>
        <v>33.6</v>
      </c>
      <c r="G415" s="14">
        <f t="shared" si="99"/>
        <v>664.6</v>
      </c>
      <c r="H415" s="14">
        <f t="shared" si="99"/>
        <v>33.6</v>
      </c>
    </row>
    <row r="416" spans="1:8" ht="25.5" x14ac:dyDescent="0.2">
      <c r="A416" s="20" t="s">
        <v>34</v>
      </c>
      <c r="B416" s="13">
        <f t="shared" si="96"/>
        <v>32</v>
      </c>
      <c r="C416" s="13">
        <f t="shared" si="96"/>
        <v>33</v>
      </c>
      <c r="D416" s="13">
        <f t="shared" si="97"/>
        <v>33</v>
      </c>
      <c r="E416" s="14">
        <f t="shared" si="98"/>
        <v>9.6</v>
      </c>
      <c r="F416" s="14">
        <f t="shared" si="98"/>
        <v>7.9</v>
      </c>
      <c r="G416" s="14">
        <f t="shared" si="99"/>
        <v>9.6</v>
      </c>
      <c r="H416" s="14">
        <f t="shared" si="99"/>
        <v>7.9</v>
      </c>
    </row>
    <row r="417" spans="1:8" ht="12.75" x14ac:dyDescent="0.2">
      <c r="A417" s="20" t="s">
        <v>35</v>
      </c>
      <c r="B417" s="13">
        <f t="shared" si="96"/>
        <v>3113</v>
      </c>
      <c r="C417" s="13">
        <f t="shared" si="96"/>
        <v>2956</v>
      </c>
      <c r="D417" s="15" t="s">
        <v>20</v>
      </c>
      <c r="E417" s="14">
        <f t="shared" si="98"/>
        <v>680.8</v>
      </c>
      <c r="F417" s="14">
        <f t="shared" si="98"/>
        <v>77.999999999999986</v>
      </c>
      <c r="G417" s="15" t="s">
        <v>20</v>
      </c>
      <c r="H417" s="15" t="s">
        <v>20</v>
      </c>
    </row>
    <row r="418" spans="1:8" ht="25.5" x14ac:dyDescent="0.2">
      <c r="A418" s="20" t="s">
        <v>36</v>
      </c>
      <c r="B418" s="13">
        <f t="shared" si="96"/>
        <v>69</v>
      </c>
      <c r="C418" s="13">
        <f t="shared" si="96"/>
        <v>69</v>
      </c>
      <c r="D418" s="13">
        <f t="shared" ref="D418:D424" si="100">C418</f>
        <v>69</v>
      </c>
      <c r="E418" s="14">
        <f t="shared" si="98"/>
        <v>17.8</v>
      </c>
      <c r="F418" s="14">
        <f t="shared" si="98"/>
        <v>9.1999999999999993</v>
      </c>
      <c r="G418" s="14">
        <f t="shared" ref="G418:H424" si="101">E418</f>
        <v>17.8</v>
      </c>
      <c r="H418" s="14">
        <f t="shared" si="101"/>
        <v>9.1999999999999993</v>
      </c>
    </row>
    <row r="419" spans="1:8" ht="25.5" x14ac:dyDescent="0.2">
      <c r="A419" s="20" t="s">
        <v>37</v>
      </c>
      <c r="B419" s="13">
        <f t="shared" si="96"/>
        <v>0</v>
      </c>
      <c r="C419" s="13">
        <f t="shared" si="96"/>
        <v>0</v>
      </c>
      <c r="D419" s="13">
        <f t="shared" si="100"/>
        <v>0</v>
      </c>
      <c r="E419" s="14">
        <f t="shared" si="98"/>
        <v>0</v>
      </c>
      <c r="F419" s="14">
        <f t="shared" si="98"/>
        <v>0</v>
      </c>
      <c r="G419" s="14">
        <f t="shared" si="101"/>
        <v>0</v>
      </c>
      <c r="H419" s="14">
        <f t="shared" si="101"/>
        <v>0</v>
      </c>
    </row>
    <row r="420" spans="1:8" ht="38.25" x14ac:dyDescent="0.2">
      <c r="A420" s="20" t="s">
        <v>38</v>
      </c>
      <c r="B420" s="13">
        <f t="shared" si="96"/>
        <v>0</v>
      </c>
      <c r="C420" s="13">
        <f t="shared" si="96"/>
        <v>0</v>
      </c>
      <c r="D420" s="13">
        <f t="shared" si="100"/>
        <v>0</v>
      </c>
      <c r="E420" s="14">
        <f t="shared" si="98"/>
        <v>0</v>
      </c>
      <c r="F420" s="14">
        <f t="shared" si="98"/>
        <v>0</v>
      </c>
      <c r="G420" s="14">
        <f t="shared" si="101"/>
        <v>0</v>
      </c>
      <c r="H420" s="14">
        <f t="shared" si="101"/>
        <v>0</v>
      </c>
    </row>
    <row r="421" spans="1:8" ht="12.75" x14ac:dyDescent="0.2">
      <c r="A421" s="20" t="s">
        <v>39</v>
      </c>
      <c r="B421" s="13">
        <f t="shared" si="96"/>
        <v>4</v>
      </c>
      <c r="C421" s="13">
        <f t="shared" si="96"/>
        <v>4</v>
      </c>
      <c r="D421" s="13">
        <f t="shared" si="100"/>
        <v>4</v>
      </c>
      <c r="E421" s="14">
        <f t="shared" si="98"/>
        <v>0.5</v>
      </c>
      <c r="F421" s="14">
        <f t="shared" si="98"/>
        <v>0</v>
      </c>
      <c r="G421" s="14">
        <f t="shared" si="101"/>
        <v>0.5</v>
      </c>
      <c r="H421" s="14">
        <f t="shared" si="101"/>
        <v>0</v>
      </c>
    </row>
    <row r="422" spans="1:8" ht="38.25" x14ac:dyDescent="0.2">
      <c r="A422" s="20" t="s">
        <v>40</v>
      </c>
      <c r="B422" s="13">
        <f t="shared" si="96"/>
        <v>0</v>
      </c>
      <c r="C422" s="13">
        <f t="shared" si="96"/>
        <v>0</v>
      </c>
      <c r="D422" s="13">
        <f t="shared" si="100"/>
        <v>0</v>
      </c>
      <c r="E422" s="14">
        <f t="shared" si="98"/>
        <v>0</v>
      </c>
      <c r="F422" s="14">
        <f t="shared" si="98"/>
        <v>0</v>
      </c>
      <c r="G422" s="14">
        <f t="shared" si="101"/>
        <v>0</v>
      </c>
      <c r="H422" s="14">
        <f t="shared" si="101"/>
        <v>0</v>
      </c>
    </row>
    <row r="423" spans="1:8" ht="51" x14ac:dyDescent="0.2">
      <c r="A423" s="24" t="s">
        <v>41</v>
      </c>
      <c r="B423" s="13">
        <f t="shared" si="96"/>
        <v>781</v>
      </c>
      <c r="C423" s="13">
        <f t="shared" si="96"/>
        <v>752</v>
      </c>
      <c r="D423" s="13">
        <f t="shared" si="100"/>
        <v>752</v>
      </c>
      <c r="E423" s="14">
        <f t="shared" si="98"/>
        <v>197.99999999999997</v>
      </c>
      <c r="F423" s="14">
        <f t="shared" si="98"/>
        <v>16.200000000000003</v>
      </c>
      <c r="G423" s="14">
        <f t="shared" si="101"/>
        <v>197.99999999999997</v>
      </c>
      <c r="H423" s="14">
        <f t="shared" si="101"/>
        <v>16.200000000000003</v>
      </c>
    </row>
    <row r="424" spans="1:8" ht="12.75" x14ac:dyDescent="0.2">
      <c r="A424" s="12" t="s">
        <v>42</v>
      </c>
      <c r="B424" s="13">
        <f t="shared" si="96"/>
        <v>15</v>
      </c>
      <c r="C424" s="13">
        <f t="shared" si="96"/>
        <v>16</v>
      </c>
      <c r="D424" s="13">
        <f t="shared" si="100"/>
        <v>16</v>
      </c>
      <c r="E424" s="14">
        <f t="shared" si="98"/>
        <v>1.7999999999999998</v>
      </c>
      <c r="F424" s="14">
        <f t="shared" si="98"/>
        <v>0.4</v>
      </c>
      <c r="G424" s="14">
        <f t="shared" si="101"/>
        <v>1.7999999999999998</v>
      </c>
      <c r="H424" s="14">
        <f t="shared" si="101"/>
        <v>0.4</v>
      </c>
    </row>
    <row r="425" spans="1:8" ht="25.5" x14ac:dyDescent="0.2">
      <c r="A425" s="20" t="s">
        <v>43</v>
      </c>
      <c r="B425" s="13">
        <f t="shared" ref="B425:H425" si="102">SUM(B426:B431)</f>
        <v>121</v>
      </c>
      <c r="C425" s="13">
        <f t="shared" si="102"/>
        <v>118</v>
      </c>
      <c r="D425" s="13">
        <f t="shared" si="102"/>
        <v>58</v>
      </c>
      <c r="E425" s="14">
        <f t="shared" si="102"/>
        <v>36</v>
      </c>
      <c r="F425" s="14">
        <f t="shared" si="102"/>
        <v>2.9</v>
      </c>
      <c r="G425" s="14">
        <f t="shared" si="102"/>
        <v>18.100000000000001</v>
      </c>
      <c r="H425" s="14">
        <f t="shared" si="102"/>
        <v>0</v>
      </c>
    </row>
    <row r="426" spans="1:8" ht="12.75" x14ac:dyDescent="0.2">
      <c r="A426" s="20" t="s">
        <v>44</v>
      </c>
      <c r="B426" s="13">
        <f t="shared" ref="B426:C440" si="103">B46+B141+B236+B331</f>
        <v>0</v>
      </c>
      <c r="C426" s="13">
        <f t="shared" si="103"/>
        <v>0</v>
      </c>
      <c r="D426" s="13">
        <f>C426</f>
        <v>0</v>
      </c>
      <c r="E426" s="14">
        <f t="shared" ref="E426:H440" si="104">E46+E141+E236+E331</f>
        <v>0</v>
      </c>
      <c r="F426" s="14">
        <f t="shared" si="104"/>
        <v>0</v>
      </c>
      <c r="G426" s="14">
        <f t="shared" ref="G426:H428" si="105">E426</f>
        <v>0</v>
      </c>
      <c r="H426" s="14">
        <f t="shared" si="105"/>
        <v>0</v>
      </c>
    </row>
    <row r="427" spans="1:8" ht="12.75" x14ac:dyDescent="0.2">
      <c r="A427" s="20" t="s">
        <v>45</v>
      </c>
      <c r="B427" s="13">
        <f t="shared" si="103"/>
        <v>9</v>
      </c>
      <c r="C427" s="13">
        <f t="shared" si="103"/>
        <v>8</v>
      </c>
      <c r="D427" s="13">
        <f>C427</f>
        <v>8</v>
      </c>
      <c r="E427" s="14">
        <f t="shared" si="104"/>
        <v>4.3</v>
      </c>
      <c r="F427" s="14">
        <f t="shared" si="104"/>
        <v>0</v>
      </c>
      <c r="G427" s="14">
        <f t="shared" si="105"/>
        <v>4.3</v>
      </c>
      <c r="H427" s="14">
        <f t="shared" si="105"/>
        <v>0</v>
      </c>
    </row>
    <row r="428" spans="1:8" ht="12.75" x14ac:dyDescent="0.2">
      <c r="A428" s="20" t="s">
        <v>46</v>
      </c>
      <c r="B428" s="13">
        <f t="shared" si="103"/>
        <v>4</v>
      </c>
      <c r="C428" s="13">
        <f t="shared" si="103"/>
        <v>4</v>
      </c>
      <c r="D428" s="13">
        <f>C428</f>
        <v>4</v>
      </c>
      <c r="E428" s="14">
        <f t="shared" si="104"/>
        <v>1.3</v>
      </c>
      <c r="F428" s="14">
        <f t="shared" si="104"/>
        <v>0</v>
      </c>
      <c r="G428" s="14">
        <f t="shared" si="105"/>
        <v>1.3</v>
      </c>
      <c r="H428" s="14">
        <f t="shared" si="105"/>
        <v>0</v>
      </c>
    </row>
    <row r="429" spans="1:8" ht="12.75" x14ac:dyDescent="0.2">
      <c r="A429" s="20" t="s">
        <v>47</v>
      </c>
      <c r="B429" s="13">
        <f t="shared" si="103"/>
        <v>62</v>
      </c>
      <c r="C429" s="13">
        <f t="shared" si="103"/>
        <v>60</v>
      </c>
      <c r="D429" s="15" t="s">
        <v>20</v>
      </c>
      <c r="E429" s="14">
        <f t="shared" si="104"/>
        <v>17.899999999999999</v>
      </c>
      <c r="F429" s="14">
        <f t="shared" si="104"/>
        <v>2.9</v>
      </c>
      <c r="G429" s="15" t="s">
        <v>20</v>
      </c>
      <c r="H429" s="15" t="s">
        <v>20</v>
      </c>
    </row>
    <row r="430" spans="1:8" ht="12.75" x14ac:dyDescent="0.2">
      <c r="A430" s="20" t="s">
        <v>48</v>
      </c>
      <c r="B430" s="13">
        <f t="shared" si="103"/>
        <v>0</v>
      </c>
      <c r="C430" s="13">
        <f t="shared" si="103"/>
        <v>0</v>
      </c>
      <c r="D430" s="13">
        <f>C430</f>
        <v>0</v>
      </c>
      <c r="E430" s="14">
        <f t="shared" si="104"/>
        <v>0</v>
      </c>
      <c r="F430" s="14">
        <f t="shared" si="104"/>
        <v>0</v>
      </c>
      <c r="G430" s="14">
        <f t="shared" ref="G430:H434" si="106">E430</f>
        <v>0</v>
      </c>
      <c r="H430" s="14">
        <f t="shared" si="106"/>
        <v>0</v>
      </c>
    </row>
    <row r="431" spans="1:8" ht="12.75" x14ac:dyDescent="0.2">
      <c r="A431" s="20" t="s">
        <v>49</v>
      </c>
      <c r="B431" s="13">
        <f t="shared" si="103"/>
        <v>46</v>
      </c>
      <c r="C431" s="13">
        <f t="shared" si="103"/>
        <v>46</v>
      </c>
      <c r="D431" s="13">
        <f>C431</f>
        <v>46</v>
      </c>
      <c r="E431" s="14">
        <f t="shared" si="104"/>
        <v>12.5</v>
      </c>
      <c r="F431" s="14">
        <f t="shared" si="104"/>
        <v>0</v>
      </c>
      <c r="G431" s="14">
        <f t="shared" si="106"/>
        <v>12.5</v>
      </c>
      <c r="H431" s="14">
        <f t="shared" si="106"/>
        <v>0</v>
      </c>
    </row>
    <row r="432" spans="1:8" ht="38.25" x14ac:dyDescent="0.2">
      <c r="A432" s="20" t="s">
        <v>50</v>
      </c>
      <c r="B432" s="13">
        <f t="shared" si="103"/>
        <v>0</v>
      </c>
      <c r="C432" s="13">
        <f t="shared" si="103"/>
        <v>0</v>
      </c>
      <c r="D432" s="13">
        <f>C432</f>
        <v>0</v>
      </c>
      <c r="E432" s="14">
        <f t="shared" si="104"/>
        <v>0</v>
      </c>
      <c r="F432" s="14">
        <f t="shared" si="104"/>
        <v>0</v>
      </c>
      <c r="G432" s="14">
        <f t="shared" si="106"/>
        <v>0</v>
      </c>
      <c r="H432" s="14">
        <f t="shared" si="106"/>
        <v>0</v>
      </c>
    </row>
    <row r="433" spans="1:8" ht="25.5" x14ac:dyDescent="0.2">
      <c r="A433" s="20" t="s">
        <v>51</v>
      </c>
      <c r="B433" s="13">
        <f t="shared" si="103"/>
        <v>0</v>
      </c>
      <c r="C433" s="13">
        <f t="shared" si="103"/>
        <v>0</v>
      </c>
      <c r="D433" s="13">
        <f>C433</f>
        <v>0</v>
      </c>
      <c r="E433" s="14">
        <f t="shared" si="104"/>
        <v>0</v>
      </c>
      <c r="F433" s="14">
        <f t="shared" si="104"/>
        <v>0</v>
      </c>
      <c r="G433" s="14">
        <f t="shared" si="106"/>
        <v>0</v>
      </c>
      <c r="H433" s="14">
        <f t="shared" si="106"/>
        <v>0</v>
      </c>
    </row>
    <row r="434" spans="1:8" ht="12.75" x14ac:dyDescent="0.2">
      <c r="A434" s="20" t="s">
        <v>52</v>
      </c>
      <c r="B434" s="13">
        <f t="shared" si="103"/>
        <v>11760</v>
      </c>
      <c r="C434" s="13">
        <f t="shared" si="103"/>
        <v>11759</v>
      </c>
      <c r="D434" s="13">
        <f>C434</f>
        <v>11759</v>
      </c>
      <c r="E434" s="14">
        <f t="shared" si="104"/>
        <v>808.3</v>
      </c>
      <c r="F434" s="14">
        <f t="shared" si="104"/>
        <v>132.20000000000002</v>
      </c>
      <c r="G434" s="14">
        <f t="shared" si="106"/>
        <v>808.3</v>
      </c>
      <c r="H434" s="14">
        <f t="shared" si="106"/>
        <v>132.20000000000002</v>
      </c>
    </row>
    <row r="435" spans="1:8" ht="12.75" x14ac:dyDescent="0.2">
      <c r="A435" s="20"/>
      <c r="B435" s="13">
        <f t="shared" si="103"/>
        <v>0</v>
      </c>
      <c r="C435" s="13">
        <f t="shared" si="103"/>
        <v>0</v>
      </c>
      <c r="D435" s="13">
        <f>D55+D150+D245+D340</f>
        <v>0</v>
      </c>
      <c r="E435" s="14">
        <f t="shared" si="104"/>
        <v>0</v>
      </c>
      <c r="F435" s="14">
        <f t="shared" si="104"/>
        <v>0</v>
      </c>
      <c r="G435" s="14">
        <f t="shared" si="104"/>
        <v>0</v>
      </c>
      <c r="H435" s="14">
        <f t="shared" si="104"/>
        <v>0</v>
      </c>
    </row>
    <row r="436" spans="1:8" ht="12.75" x14ac:dyDescent="0.2">
      <c r="A436" s="20"/>
      <c r="B436" s="13">
        <f t="shared" si="103"/>
        <v>0</v>
      </c>
      <c r="C436" s="13">
        <f t="shared" si="103"/>
        <v>0</v>
      </c>
      <c r="D436" s="13">
        <f>D56+D151+D246+D341</f>
        <v>0</v>
      </c>
      <c r="E436" s="14">
        <f t="shared" si="104"/>
        <v>0</v>
      </c>
      <c r="F436" s="14">
        <f t="shared" si="104"/>
        <v>0</v>
      </c>
      <c r="G436" s="14">
        <f t="shared" si="104"/>
        <v>0</v>
      </c>
      <c r="H436" s="14">
        <f t="shared" si="104"/>
        <v>0</v>
      </c>
    </row>
    <row r="437" spans="1:8" ht="12.75" x14ac:dyDescent="0.2">
      <c r="A437" s="20"/>
      <c r="B437" s="13">
        <f t="shared" si="103"/>
        <v>0</v>
      </c>
      <c r="C437" s="13">
        <f t="shared" si="103"/>
        <v>0</v>
      </c>
      <c r="D437" s="13">
        <f>D57+D152+D247+D342</f>
        <v>0</v>
      </c>
      <c r="E437" s="14">
        <f t="shared" si="104"/>
        <v>0</v>
      </c>
      <c r="F437" s="14">
        <f t="shared" si="104"/>
        <v>0</v>
      </c>
      <c r="G437" s="14">
        <f t="shared" si="104"/>
        <v>0</v>
      </c>
      <c r="H437" s="14">
        <f t="shared" si="104"/>
        <v>0</v>
      </c>
    </row>
    <row r="438" spans="1:8" ht="12.75" x14ac:dyDescent="0.2">
      <c r="A438" s="20"/>
      <c r="B438" s="13">
        <f t="shared" si="103"/>
        <v>0</v>
      </c>
      <c r="C438" s="13">
        <f t="shared" si="103"/>
        <v>0</v>
      </c>
      <c r="D438" s="13">
        <f>D58+D153+D248+D343</f>
        <v>0</v>
      </c>
      <c r="E438" s="14">
        <f t="shared" si="104"/>
        <v>0</v>
      </c>
      <c r="F438" s="14">
        <f t="shared" si="104"/>
        <v>0</v>
      </c>
      <c r="G438" s="14">
        <f t="shared" si="104"/>
        <v>0</v>
      </c>
      <c r="H438" s="14">
        <f t="shared" si="104"/>
        <v>0</v>
      </c>
    </row>
    <row r="439" spans="1:8" ht="12.75" x14ac:dyDescent="0.2">
      <c r="A439" s="20"/>
      <c r="B439" s="13">
        <f t="shared" si="103"/>
        <v>0</v>
      </c>
      <c r="C439" s="13">
        <f t="shared" si="103"/>
        <v>0</v>
      </c>
      <c r="D439" s="13">
        <f>D59+D154+D249+D344</f>
        <v>0</v>
      </c>
      <c r="E439" s="14">
        <f t="shared" si="104"/>
        <v>0</v>
      </c>
      <c r="F439" s="14">
        <f t="shared" si="104"/>
        <v>0</v>
      </c>
      <c r="G439" s="14">
        <f t="shared" si="104"/>
        <v>0</v>
      </c>
      <c r="H439" s="14">
        <f t="shared" si="104"/>
        <v>0</v>
      </c>
    </row>
    <row r="440" spans="1:8" ht="12.75" x14ac:dyDescent="0.2">
      <c r="A440" s="20" t="s">
        <v>53</v>
      </c>
      <c r="B440" s="13">
        <f t="shared" si="103"/>
        <v>0</v>
      </c>
      <c r="C440" s="13">
        <f t="shared" si="103"/>
        <v>0</v>
      </c>
      <c r="D440" s="13">
        <f>C440</f>
        <v>0</v>
      </c>
      <c r="E440" s="14">
        <f t="shared" si="104"/>
        <v>0</v>
      </c>
      <c r="F440" s="14">
        <f t="shared" si="104"/>
        <v>0</v>
      </c>
      <c r="G440" s="14">
        <f>E440</f>
        <v>0</v>
      </c>
      <c r="H440" s="14">
        <f>F440</f>
        <v>0</v>
      </c>
    </row>
    <row r="441" spans="1:8" ht="12.75" x14ac:dyDescent="0.2">
      <c r="A441" s="25" t="s">
        <v>54</v>
      </c>
      <c r="B441" s="26">
        <f>B408+B412+B413+B414+B415+B416+B417+B418+B419+B420+B421+B422+B423+B424+B425+B432+B433+B434+B435+B436+B437+B438+B439+B440</f>
        <v>19506</v>
      </c>
      <c r="C441" s="26">
        <f>C408+C412+C413+C414+C415+C416+C417+C418+C419+C420+C421+C422+C423+C424+C425+C432+C433+C434+C435+C436+C437+C438+C439+C440</f>
        <v>19081</v>
      </c>
      <c r="D441" s="26">
        <f>D408+D412+D413+D414+D415+D416+D418+D419+D420+D421+D422+D423+D424+D425+D432+D433+D434+D435+D436+D437+D438+D439+D440</f>
        <v>16065</v>
      </c>
      <c r="E441" s="27">
        <f>E408+E412+E413+E414+E415+E416+E417+E418+E419+E420+E421+E422+E423+E424+E425+E432+E433+E434+E435+E436+E437+E438+E439+E440</f>
        <v>2445.3999999999996</v>
      </c>
      <c r="F441" s="27">
        <f>F408+F412+F413+F414+F415+F416+F417+F418+F419+F420+F421+F422+F423+F424+F425+F432+F433+F434+F435+F436+F437+F438+F439+F440</f>
        <v>282.89999999999998</v>
      </c>
      <c r="G441" s="27">
        <f>G408+G412+G413+G414+G415+G416+G418+G419+G420+G421+G422+G423+G424+G425+G432+G433+G434+G435+G436+G437+G438+G439+G440</f>
        <v>1746.6999999999998</v>
      </c>
      <c r="H441" s="27">
        <f>H408+H412+H413+H414+H415+H416+H418+H419+H420+H421+H422+H423+H424+H425+H432+H433+H434+H435+H436+H437+H438+H439+H440</f>
        <v>202.00000000000003</v>
      </c>
    </row>
    <row r="442" spans="1:8" ht="25.5" x14ac:dyDescent="0.2">
      <c r="A442" s="20" t="s">
        <v>55</v>
      </c>
      <c r="B442" s="23">
        <f>B441/'[1]Форма 1'!D23*100</f>
        <v>20.278193612774452</v>
      </c>
      <c r="C442" s="23">
        <f>C441/'[1]Форма 1'!H23*100</f>
        <v>23.240886225502734</v>
      </c>
      <c r="D442" s="14">
        <f>D441/'[1]Форма 1'!H23*100</f>
        <v>19.567362151496329</v>
      </c>
      <c r="E442" s="23">
        <f>E441/'[1]Форма 6'!N21*100</f>
        <v>13.062475962565701</v>
      </c>
      <c r="F442" s="23">
        <f>F441/'[1]Форма 6'!O21*100</f>
        <v>12.666218938885157</v>
      </c>
      <c r="G442" s="23">
        <f>G441/'[1]Форма 6'!N21*100</f>
        <v>9.3302636639459848</v>
      </c>
      <c r="H442" s="23">
        <f>H441/'[1]Форма 6'!O21*100</f>
        <v>9.0441011864786223</v>
      </c>
    </row>
    <row r="443" spans="1:8" x14ac:dyDescent="0.25">
      <c r="A443" s="74" t="s">
        <v>56</v>
      </c>
      <c r="B443" s="75"/>
      <c r="C443" s="75"/>
      <c r="D443" s="75"/>
      <c r="E443" s="75"/>
      <c r="F443" s="75"/>
      <c r="G443" s="75"/>
      <c r="H443" s="76"/>
    </row>
    <row r="444" spans="1:8" ht="51" x14ac:dyDescent="0.2">
      <c r="A444" s="20" t="s">
        <v>57</v>
      </c>
      <c r="B444" s="22">
        <f t="shared" ref="B444:H444" si="107">SUM(B445:B447)</f>
        <v>15</v>
      </c>
      <c r="C444" s="22">
        <f t="shared" si="107"/>
        <v>15</v>
      </c>
      <c r="D444" s="22">
        <f t="shared" si="107"/>
        <v>15</v>
      </c>
      <c r="E444" s="23">
        <f t="shared" si="107"/>
        <v>0.7</v>
      </c>
      <c r="F444" s="23">
        <f t="shared" si="107"/>
        <v>0</v>
      </c>
      <c r="G444" s="23">
        <f t="shared" si="107"/>
        <v>0.7</v>
      </c>
      <c r="H444" s="23">
        <f t="shared" si="107"/>
        <v>0</v>
      </c>
    </row>
    <row r="445" spans="1:8" ht="12.75" x14ac:dyDescent="0.2">
      <c r="A445" s="20" t="s">
        <v>27</v>
      </c>
      <c r="B445" s="13">
        <f t="shared" ref="B445:C460" si="108">B65+B160+B255+B350</f>
        <v>0</v>
      </c>
      <c r="C445" s="13">
        <f t="shared" si="108"/>
        <v>0</v>
      </c>
      <c r="D445" s="13">
        <f t="shared" ref="D445:D452" si="109">C445</f>
        <v>0</v>
      </c>
      <c r="E445" s="14">
        <f t="shared" ref="E445:F460" si="110">E65+E160+E255+E350</f>
        <v>0</v>
      </c>
      <c r="F445" s="14">
        <f t="shared" si="110"/>
        <v>0</v>
      </c>
      <c r="G445" s="14">
        <f t="shared" ref="G445:H452" si="111">E445</f>
        <v>0</v>
      </c>
      <c r="H445" s="14">
        <f t="shared" si="111"/>
        <v>0</v>
      </c>
    </row>
    <row r="446" spans="1:8" ht="12.75" x14ac:dyDescent="0.2">
      <c r="A446" s="20" t="s">
        <v>28</v>
      </c>
      <c r="B446" s="13">
        <f t="shared" si="108"/>
        <v>0</v>
      </c>
      <c r="C446" s="13">
        <f t="shared" si="108"/>
        <v>0</v>
      </c>
      <c r="D446" s="13">
        <f t="shared" si="109"/>
        <v>0</v>
      </c>
      <c r="E446" s="14">
        <f t="shared" si="110"/>
        <v>0</v>
      </c>
      <c r="F446" s="14">
        <f t="shared" si="110"/>
        <v>0</v>
      </c>
      <c r="G446" s="14">
        <f t="shared" si="111"/>
        <v>0</v>
      </c>
      <c r="H446" s="14">
        <f t="shared" si="111"/>
        <v>0</v>
      </c>
    </row>
    <row r="447" spans="1:8" ht="12.75" x14ac:dyDescent="0.2">
      <c r="A447" s="20" t="s">
        <v>29</v>
      </c>
      <c r="B447" s="13">
        <f t="shared" si="108"/>
        <v>15</v>
      </c>
      <c r="C447" s="13">
        <f t="shared" si="108"/>
        <v>15</v>
      </c>
      <c r="D447" s="13">
        <f t="shared" si="109"/>
        <v>15</v>
      </c>
      <c r="E447" s="14">
        <f t="shared" si="110"/>
        <v>0.7</v>
      </c>
      <c r="F447" s="14">
        <f t="shared" si="110"/>
        <v>0</v>
      </c>
      <c r="G447" s="14">
        <f t="shared" si="111"/>
        <v>0.7</v>
      </c>
      <c r="H447" s="14">
        <f t="shared" si="111"/>
        <v>0</v>
      </c>
    </row>
    <row r="448" spans="1:8" ht="38.25" x14ac:dyDescent="0.2">
      <c r="A448" s="20" t="s">
        <v>58</v>
      </c>
      <c r="B448" s="13">
        <f t="shared" si="108"/>
        <v>22</v>
      </c>
      <c r="C448" s="13">
        <f t="shared" si="108"/>
        <v>22</v>
      </c>
      <c r="D448" s="13">
        <f t="shared" si="109"/>
        <v>22</v>
      </c>
      <c r="E448" s="14">
        <f t="shared" si="110"/>
        <v>4</v>
      </c>
      <c r="F448" s="14">
        <f t="shared" si="110"/>
        <v>0.3</v>
      </c>
      <c r="G448" s="14">
        <f t="shared" si="111"/>
        <v>4</v>
      </c>
      <c r="H448" s="14">
        <f t="shared" si="111"/>
        <v>0.3</v>
      </c>
    </row>
    <row r="449" spans="1:8" ht="25.5" x14ac:dyDescent="0.2">
      <c r="A449" s="20" t="s">
        <v>59</v>
      </c>
      <c r="B449" s="13">
        <f t="shared" si="108"/>
        <v>88</v>
      </c>
      <c r="C449" s="13">
        <f t="shared" si="108"/>
        <v>88</v>
      </c>
      <c r="D449" s="13">
        <f t="shared" si="109"/>
        <v>88</v>
      </c>
      <c r="E449" s="14">
        <f t="shared" si="110"/>
        <v>19.100000000000001</v>
      </c>
      <c r="F449" s="14">
        <f t="shared" si="110"/>
        <v>2.2000000000000002</v>
      </c>
      <c r="G449" s="14">
        <f t="shared" si="111"/>
        <v>19.100000000000001</v>
      </c>
      <c r="H449" s="14">
        <f t="shared" si="111"/>
        <v>2.2000000000000002</v>
      </c>
    </row>
    <row r="450" spans="1:8" ht="63.75" x14ac:dyDescent="0.2">
      <c r="A450" s="20" t="s">
        <v>60</v>
      </c>
      <c r="B450" s="13">
        <f t="shared" si="108"/>
        <v>0</v>
      </c>
      <c r="C450" s="13">
        <f t="shared" si="108"/>
        <v>0</v>
      </c>
      <c r="D450" s="13">
        <f t="shared" si="109"/>
        <v>0</v>
      </c>
      <c r="E450" s="14">
        <f t="shared" si="110"/>
        <v>0</v>
      </c>
      <c r="F450" s="14">
        <f t="shared" si="110"/>
        <v>0</v>
      </c>
      <c r="G450" s="14">
        <f t="shared" si="111"/>
        <v>0</v>
      </c>
      <c r="H450" s="14">
        <f t="shared" si="111"/>
        <v>0</v>
      </c>
    </row>
    <row r="451" spans="1:8" ht="38.25" x14ac:dyDescent="0.2">
      <c r="A451" s="20" t="s">
        <v>61</v>
      </c>
      <c r="B451" s="13">
        <f t="shared" si="108"/>
        <v>1351</v>
      </c>
      <c r="C451" s="13">
        <f t="shared" si="108"/>
        <v>1259</v>
      </c>
      <c r="D451" s="13">
        <f t="shared" si="109"/>
        <v>1259</v>
      </c>
      <c r="E451" s="14">
        <f t="shared" si="110"/>
        <v>266.10000000000002</v>
      </c>
      <c r="F451" s="14">
        <f t="shared" si="110"/>
        <v>20.099999999999998</v>
      </c>
      <c r="G451" s="14">
        <f t="shared" si="111"/>
        <v>266.10000000000002</v>
      </c>
      <c r="H451" s="14">
        <f t="shared" si="111"/>
        <v>20.099999999999998</v>
      </c>
    </row>
    <row r="452" spans="1:8" ht="25.5" x14ac:dyDescent="0.2">
      <c r="A452" s="20" t="s">
        <v>62</v>
      </c>
      <c r="B452" s="13">
        <f t="shared" si="108"/>
        <v>31</v>
      </c>
      <c r="C452" s="13">
        <f t="shared" si="108"/>
        <v>32</v>
      </c>
      <c r="D452" s="13">
        <f t="shared" si="109"/>
        <v>32</v>
      </c>
      <c r="E452" s="14">
        <f t="shared" si="110"/>
        <v>9.5</v>
      </c>
      <c r="F452" s="14">
        <f t="shared" si="110"/>
        <v>7.9</v>
      </c>
      <c r="G452" s="14">
        <f t="shared" si="111"/>
        <v>9.5</v>
      </c>
      <c r="H452" s="14">
        <f t="shared" si="111"/>
        <v>7.9</v>
      </c>
    </row>
    <row r="453" spans="1:8" ht="12.75" x14ac:dyDescent="0.2">
      <c r="A453" s="20" t="s">
        <v>63</v>
      </c>
      <c r="B453" s="13">
        <f t="shared" si="108"/>
        <v>319</v>
      </c>
      <c r="C453" s="13">
        <f t="shared" si="108"/>
        <v>305</v>
      </c>
      <c r="D453" s="15" t="s">
        <v>20</v>
      </c>
      <c r="E453" s="14">
        <f t="shared" si="110"/>
        <v>76.900000000000006</v>
      </c>
      <c r="F453" s="14">
        <f t="shared" si="110"/>
        <v>18.299999999999997</v>
      </c>
      <c r="G453" s="15" t="s">
        <v>20</v>
      </c>
      <c r="H453" s="15" t="s">
        <v>20</v>
      </c>
    </row>
    <row r="454" spans="1:8" ht="25.5" x14ac:dyDescent="0.2">
      <c r="A454" s="20" t="s">
        <v>64</v>
      </c>
      <c r="B454" s="13">
        <f t="shared" si="108"/>
        <v>0</v>
      </c>
      <c r="C454" s="13">
        <f t="shared" si="108"/>
        <v>0</v>
      </c>
      <c r="D454" s="13">
        <f t="shared" ref="D454:D460" si="112">C454</f>
        <v>0</v>
      </c>
      <c r="E454" s="14">
        <f t="shared" si="110"/>
        <v>0</v>
      </c>
      <c r="F454" s="14">
        <f t="shared" si="110"/>
        <v>0</v>
      </c>
      <c r="G454" s="14">
        <f t="shared" ref="G454:H460" si="113">E454</f>
        <v>0</v>
      </c>
      <c r="H454" s="14">
        <f t="shared" si="113"/>
        <v>0</v>
      </c>
    </row>
    <row r="455" spans="1:8" ht="25.5" x14ac:dyDescent="0.2">
      <c r="A455" s="20" t="s">
        <v>65</v>
      </c>
      <c r="B455" s="13">
        <f t="shared" si="108"/>
        <v>0</v>
      </c>
      <c r="C455" s="13">
        <f t="shared" si="108"/>
        <v>0</v>
      </c>
      <c r="D455" s="13">
        <f t="shared" si="112"/>
        <v>0</v>
      </c>
      <c r="E455" s="14">
        <f t="shared" si="110"/>
        <v>0</v>
      </c>
      <c r="F455" s="14">
        <f t="shared" si="110"/>
        <v>0</v>
      </c>
      <c r="G455" s="14">
        <f t="shared" si="113"/>
        <v>0</v>
      </c>
      <c r="H455" s="14">
        <f t="shared" si="113"/>
        <v>0</v>
      </c>
    </row>
    <row r="456" spans="1:8" ht="38.25" x14ac:dyDescent="0.2">
      <c r="A456" s="20" t="s">
        <v>66</v>
      </c>
      <c r="B456" s="13">
        <f t="shared" si="108"/>
        <v>0</v>
      </c>
      <c r="C456" s="13">
        <f t="shared" si="108"/>
        <v>0</v>
      </c>
      <c r="D456" s="13">
        <f t="shared" si="112"/>
        <v>0</v>
      </c>
      <c r="E456" s="14">
        <f t="shared" si="110"/>
        <v>0</v>
      </c>
      <c r="F456" s="14">
        <f t="shared" si="110"/>
        <v>0</v>
      </c>
      <c r="G456" s="14">
        <f t="shared" si="113"/>
        <v>0</v>
      </c>
      <c r="H456" s="14">
        <f t="shared" si="113"/>
        <v>0</v>
      </c>
    </row>
    <row r="457" spans="1:8" ht="12.75" x14ac:dyDescent="0.2">
      <c r="A457" s="20" t="s">
        <v>67</v>
      </c>
      <c r="B457" s="13">
        <f t="shared" si="108"/>
        <v>0</v>
      </c>
      <c r="C457" s="13">
        <f t="shared" si="108"/>
        <v>0</v>
      </c>
      <c r="D457" s="13">
        <f t="shared" si="112"/>
        <v>0</v>
      </c>
      <c r="E457" s="14">
        <f t="shared" si="110"/>
        <v>0</v>
      </c>
      <c r="F457" s="14">
        <f t="shared" si="110"/>
        <v>0</v>
      </c>
      <c r="G457" s="14">
        <f t="shared" si="113"/>
        <v>0</v>
      </c>
      <c r="H457" s="14">
        <f t="shared" si="113"/>
        <v>0</v>
      </c>
    </row>
    <row r="458" spans="1:8" ht="38.25" x14ac:dyDescent="0.2">
      <c r="A458" s="20" t="s">
        <v>68</v>
      </c>
      <c r="B458" s="13">
        <f t="shared" si="108"/>
        <v>0</v>
      </c>
      <c r="C458" s="13">
        <f t="shared" si="108"/>
        <v>0</v>
      </c>
      <c r="D458" s="13">
        <f t="shared" si="112"/>
        <v>0</v>
      </c>
      <c r="E458" s="14">
        <f t="shared" si="110"/>
        <v>0</v>
      </c>
      <c r="F458" s="14">
        <f t="shared" si="110"/>
        <v>0</v>
      </c>
      <c r="G458" s="14">
        <f t="shared" si="113"/>
        <v>0</v>
      </c>
      <c r="H458" s="14">
        <f t="shared" si="113"/>
        <v>0</v>
      </c>
    </row>
    <row r="459" spans="1:8" ht="51" x14ac:dyDescent="0.2">
      <c r="A459" s="20" t="s">
        <v>69</v>
      </c>
      <c r="B459" s="13">
        <f t="shared" si="108"/>
        <v>1</v>
      </c>
      <c r="C459" s="13">
        <f t="shared" si="108"/>
        <v>1</v>
      </c>
      <c r="D459" s="13">
        <f t="shared" si="112"/>
        <v>1</v>
      </c>
      <c r="E459" s="14">
        <f t="shared" si="110"/>
        <v>0.1</v>
      </c>
      <c r="F459" s="14">
        <f t="shared" si="110"/>
        <v>0.1</v>
      </c>
      <c r="G459" s="14">
        <f t="shared" si="113"/>
        <v>0.1</v>
      </c>
      <c r="H459" s="14">
        <f t="shared" si="113"/>
        <v>0.1</v>
      </c>
    </row>
    <row r="460" spans="1:8" ht="12.75" x14ac:dyDescent="0.2">
      <c r="A460" s="20" t="s">
        <v>70</v>
      </c>
      <c r="B460" s="13">
        <f t="shared" si="108"/>
        <v>0</v>
      </c>
      <c r="C460" s="13">
        <f t="shared" si="108"/>
        <v>0</v>
      </c>
      <c r="D460" s="13">
        <f t="shared" si="112"/>
        <v>0</v>
      </c>
      <c r="E460" s="14">
        <f t="shared" si="110"/>
        <v>0</v>
      </c>
      <c r="F460" s="14">
        <f t="shared" si="110"/>
        <v>0</v>
      </c>
      <c r="G460" s="14">
        <f t="shared" si="113"/>
        <v>0</v>
      </c>
      <c r="H460" s="14">
        <f t="shared" si="113"/>
        <v>0</v>
      </c>
    </row>
    <row r="461" spans="1:8" ht="25.5" x14ac:dyDescent="0.2">
      <c r="A461" s="20" t="s">
        <v>71</v>
      </c>
      <c r="B461" s="13">
        <f t="shared" ref="B461:G461" si="114">SUM(B462:B467)</f>
        <v>56</v>
      </c>
      <c r="C461" s="13">
        <f t="shared" si="114"/>
        <v>54</v>
      </c>
      <c r="D461" s="13">
        <f t="shared" si="114"/>
        <v>37</v>
      </c>
      <c r="E461" s="14">
        <f t="shared" si="114"/>
        <v>16.399999999999999</v>
      </c>
      <c r="F461" s="14">
        <f t="shared" si="114"/>
        <v>2.9</v>
      </c>
      <c r="G461" s="14">
        <f t="shared" si="114"/>
        <v>10.600000000000001</v>
      </c>
      <c r="H461" s="14">
        <f>SUM(H462:H467)</f>
        <v>0</v>
      </c>
    </row>
    <row r="462" spans="1:8" ht="12.75" x14ac:dyDescent="0.2">
      <c r="A462" s="20" t="s">
        <v>44</v>
      </c>
      <c r="B462" s="13">
        <f t="shared" ref="B462:C476" si="115">B82+B177+B272+B367</f>
        <v>0</v>
      </c>
      <c r="C462" s="13">
        <f t="shared" si="115"/>
        <v>0</v>
      </c>
      <c r="D462" s="13">
        <f>C462</f>
        <v>0</v>
      </c>
      <c r="E462" s="14">
        <f t="shared" ref="E462:H476" si="116">E82+E177+E272+E367</f>
        <v>0</v>
      </c>
      <c r="F462" s="14">
        <f t="shared" si="116"/>
        <v>0</v>
      </c>
      <c r="G462" s="14">
        <f t="shared" ref="G462:H464" si="117">E462</f>
        <v>0</v>
      </c>
      <c r="H462" s="14">
        <f t="shared" si="117"/>
        <v>0</v>
      </c>
    </row>
    <row r="463" spans="1:8" ht="12.75" x14ac:dyDescent="0.2">
      <c r="A463" s="20" t="s">
        <v>45</v>
      </c>
      <c r="B463" s="13">
        <f t="shared" si="115"/>
        <v>0</v>
      </c>
      <c r="C463" s="13">
        <f t="shared" si="115"/>
        <v>0</v>
      </c>
      <c r="D463" s="13">
        <f>C463</f>
        <v>0</v>
      </c>
      <c r="E463" s="14">
        <f t="shared" si="116"/>
        <v>0</v>
      </c>
      <c r="F463" s="14">
        <f t="shared" si="116"/>
        <v>0</v>
      </c>
      <c r="G463" s="14">
        <f t="shared" si="117"/>
        <v>0</v>
      </c>
      <c r="H463" s="14">
        <f t="shared" si="117"/>
        <v>0</v>
      </c>
    </row>
    <row r="464" spans="1:8" ht="12.75" x14ac:dyDescent="0.2">
      <c r="A464" s="20" t="s">
        <v>46</v>
      </c>
      <c r="B464" s="13">
        <f t="shared" si="115"/>
        <v>4</v>
      </c>
      <c r="C464" s="13">
        <f t="shared" si="115"/>
        <v>4</v>
      </c>
      <c r="D464" s="13">
        <f>C464</f>
        <v>4</v>
      </c>
      <c r="E464" s="14">
        <f t="shared" si="116"/>
        <v>1.3</v>
      </c>
      <c r="F464" s="14">
        <f t="shared" si="116"/>
        <v>0</v>
      </c>
      <c r="G464" s="14">
        <f t="shared" si="117"/>
        <v>1.3</v>
      </c>
      <c r="H464" s="14">
        <f t="shared" si="117"/>
        <v>0</v>
      </c>
    </row>
    <row r="465" spans="1:8" ht="12.75" x14ac:dyDescent="0.2">
      <c r="A465" s="20" t="s">
        <v>47</v>
      </c>
      <c r="B465" s="13">
        <f t="shared" si="115"/>
        <v>19</v>
      </c>
      <c r="C465" s="13">
        <f t="shared" si="115"/>
        <v>17</v>
      </c>
      <c r="D465" s="15" t="s">
        <v>20</v>
      </c>
      <c r="E465" s="14">
        <f t="shared" si="116"/>
        <v>5.8</v>
      </c>
      <c r="F465" s="14">
        <f t="shared" si="116"/>
        <v>2.9</v>
      </c>
      <c r="G465" s="15" t="s">
        <v>20</v>
      </c>
      <c r="H465" s="15" t="s">
        <v>20</v>
      </c>
    </row>
    <row r="466" spans="1:8" ht="12.75" x14ac:dyDescent="0.2">
      <c r="A466" s="20" t="s">
        <v>48</v>
      </c>
      <c r="B466" s="13">
        <f t="shared" si="115"/>
        <v>0</v>
      </c>
      <c r="C466" s="13">
        <f t="shared" si="115"/>
        <v>0</v>
      </c>
      <c r="D466" s="13">
        <f>C466</f>
        <v>0</v>
      </c>
      <c r="E466" s="14">
        <f t="shared" si="116"/>
        <v>0</v>
      </c>
      <c r="F466" s="14">
        <f t="shared" si="116"/>
        <v>0</v>
      </c>
      <c r="G466" s="14">
        <f t="shared" ref="G466:H470" si="118">E466</f>
        <v>0</v>
      </c>
      <c r="H466" s="14">
        <f t="shared" si="118"/>
        <v>0</v>
      </c>
    </row>
    <row r="467" spans="1:8" ht="12.75" x14ac:dyDescent="0.2">
      <c r="A467" s="20" t="s">
        <v>49</v>
      </c>
      <c r="B467" s="13">
        <f t="shared" si="115"/>
        <v>33</v>
      </c>
      <c r="C467" s="13">
        <f t="shared" si="115"/>
        <v>33</v>
      </c>
      <c r="D467" s="13">
        <f>C467</f>
        <v>33</v>
      </c>
      <c r="E467" s="14">
        <f t="shared" si="116"/>
        <v>9.3000000000000007</v>
      </c>
      <c r="F467" s="14">
        <f t="shared" si="116"/>
        <v>0</v>
      </c>
      <c r="G467" s="14">
        <f t="shared" si="118"/>
        <v>9.3000000000000007</v>
      </c>
      <c r="H467" s="14">
        <f t="shared" si="118"/>
        <v>0</v>
      </c>
    </row>
    <row r="468" spans="1:8" ht="38.25" x14ac:dyDescent="0.2">
      <c r="A468" s="20" t="s">
        <v>72</v>
      </c>
      <c r="B468" s="13">
        <f t="shared" si="115"/>
        <v>0</v>
      </c>
      <c r="C468" s="13">
        <f t="shared" si="115"/>
        <v>0</v>
      </c>
      <c r="D468" s="13">
        <f>C468</f>
        <v>0</v>
      </c>
      <c r="E468" s="14">
        <f t="shared" si="116"/>
        <v>0</v>
      </c>
      <c r="F468" s="14">
        <f t="shared" si="116"/>
        <v>0</v>
      </c>
      <c r="G468" s="14">
        <f t="shared" si="118"/>
        <v>0</v>
      </c>
      <c r="H468" s="14">
        <f t="shared" si="118"/>
        <v>0</v>
      </c>
    </row>
    <row r="469" spans="1:8" ht="25.5" x14ac:dyDescent="0.2">
      <c r="A469" s="20" t="s">
        <v>73</v>
      </c>
      <c r="B469" s="13">
        <f t="shared" si="115"/>
        <v>0</v>
      </c>
      <c r="C469" s="13">
        <f t="shared" si="115"/>
        <v>0</v>
      </c>
      <c r="D469" s="13">
        <f>C469</f>
        <v>0</v>
      </c>
      <c r="E469" s="14">
        <f t="shared" si="116"/>
        <v>0</v>
      </c>
      <c r="F469" s="14">
        <f t="shared" si="116"/>
        <v>0</v>
      </c>
      <c r="G469" s="14">
        <f t="shared" si="118"/>
        <v>0</v>
      </c>
      <c r="H469" s="14">
        <f t="shared" si="118"/>
        <v>0</v>
      </c>
    </row>
    <row r="470" spans="1:8" ht="12.75" x14ac:dyDescent="0.2">
      <c r="A470" s="20" t="s">
        <v>74</v>
      </c>
      <c r="B470" s="13">
        <f t="shared" si="115"/>
        <v>4538</v>
      </c>
      <c r="C470" s="13">
        <f t="shared" si="115"/>
        <v>4538</v>
      </c>
      <c r="D470" s="13">
        <f>C470</f>
        <v>4538</v>
      </c>
      <c r="E470" s="14">
        <f t="shared" si="116"/>
        <v>310.2</v>
      </c>
      <c r="F470" s="14">
        <f t="shared" si="116"/>
        <v>87.6</v>
      </c>
      <c r="G470" s="14">
        <f t="shared" si="118"/>
        <v>310.2</v>
      </c>
      <c r="H470" s="14">
        <f t="shared" si="118"/>
        <v>87.6</v>
      </c>
    </row>
    <row r="471" spans="1:8" ht="12.75" x14ac:dyDescent="0.2">
      <c r="A471" s="20"/>
      <c r="B471" s="13">
        <f t="shared" si="115"/>
        <v>0</v>
      </c>
      <c r="C471" s="13">
        <f t="shared" si="115"/>
        <v>0</v>
      </c>
      <c r="D471" s="13">
        <f>D91+D186+D281+D376</f>
        <v>0</v>
      </c>
      <c r="E471" s="14">
        <f t="shared" si="116"/>
        <v>0</v>
      </c>
      <c r="F471" s="14">
        <f t="shared" si="116"/>
        <v>0</v>
      </c>
      <c r="G471" s="14">
        <f t="shared" si="116"/>
        <v>0</v>
      </c>
      <c r="H471" s="14">
        <f t="shared" si="116"/>
        <v>0</v>
      </c>
    </row>
    <row r="472" spans="1:8" ht="12.75" x14ac:dyDescent="0.2">
      <c r="A472" s="20"/>
      <c r="B472" s="13">
        <f t="shared" si="115"/>
        <v>0</v>
      </c>
      <c r="C472" s="13">
        <f t="shared" si="115"/>
        <v>0</v>
      </c>
      <c r="D472" s="13">
        <f>D92+D187+D282+D377</f>
        <v>0</v>
      </c>
      <c r="E472" s="14">
        <f t="shared" si="116"/>
        <v>0</v>
      </c>
      <c r="F472" s="14">
        <f t="shared" si="116"/>
        <v>0</v>
      </c>
      <c r="G472" s="14">
        <f t="shared" si="116"/>
        <v>0</v>
      </c>
      <c r="H472" s="14">
        <f t="shared" si="116"/>
        <v>0</v>
      </c>
    </row>
    <row r="473" spans="1:8" ht="12.75" x14ac:dyDescent="0.2">
      <c r="A473" s="20"/>
      <c r="B473" s="13">
        <f t="shared" si="115"/>
        <v>0</v>
      </c>
      <c r="C473" s="13">
        <f t="shared" si="115"/>
        <v>0</v>
      </c>
      <c r="D473" s="13">
        <f>D93+D188+D283+D378</f>
        <v>0</v>
      </c>
      <c r="E473" s="14">
        <f t="shared" si="116"/>
        <v>0</v>
      </c>
      <c r="F473" s="14">
        <f t="shared" si="116"/>
        <v>0</v>
      </c>
      <c r="G473" s="14">
        <f t="shared" si="116"/>
        <v>0</v>
      </c>
      <c r="H473" s="14">
        <f t="shared" si="116"/>
        <v>0</v>
      </c>
    </row>
    <row r="474" spans="1:8" ht="12.75" x14ac:dyDescent="0.2">
      <c r="A474" s="20"/>
      <c r="B474" s="13">
        <f t="shared" si="115"/>
        <v>0</v>
      </c>
      <c r="C474" s="13">
        <f t="shared" si="115"/>
        <v>0</v>
      </c>
      <c r="D474" s="13">
        <f>D94+D189+D284+D379</f>
        <v>0</v>
      </c>
      <c r="E474" s="14">
        <f t="shared" si="116"/>
        <v>0</v>
      </c>
      <c r="F474" s="14">
        <f t="shared" si="116"/>
        <v>0</v>
      </c>
      <c r="G474" s="14">
        <f t="shared" si="116"/>
        <v>0</v>
      </c>
      <c r="H474" s="14">
        <f t="shared" si="116"/>
        <v>0</v>
      </c>
    </row>
    <row r="475" spans="1:8" ht="12.75" x14ac:dyDescent="0.2">
      <c r="A475" s="20"/>
      <c r="B475" s="13">
        <f t="shared" si="115"/>
        <v>0</v>
      </c>
      <c r="C475" s="13">
        <f t="shared" si="115"/>
        <v>0</v>
      </c>
      <c r="D475" s="13">
        <f>D95+D190+D285+D380</f>
        <v>0</v>
      </c>
      <c r="E475" s="14">
        <f t="shared" si="116"/>
        <v>0</v>
      </c>
      <c r="F475" s="14">
        <f t="shared" si="116"/>
        <v>0</v>
      </c>
      <c r="G475" s="14">
        <f t="shared" si="116"/>
        <v>0</v>
      </c>
      <c r="H475" s="14">
        <f t="shared" si="116"/>
        <v>0</v>
      </c>
    </row>
    <row r="476" spans="1:8" ht="12.75" x14ac:dyDescent="0.2">
      <c r="A476" s="20" t="s">
        <v>75</v>
      </c>
      <c r="B476" s="13">
        <f t="shared" si="115"/>
        <v>0</v>
      </c>
      <c r="C476" s="13">
        <f t="shared" si="115"/>
        <v>0</v>
      </c>
      <c r="D476" s="13">
        <f>C476</f>
        <v>0</v>
      </c>
      <c r="E476" s="14">
        <f t="shared" si="116"/>
        <v>0</v>
      </c>
      <c r="F476" s="14">
        <f t="shared" si="116"/>
        <v>0</v>
      </c>
      <c r="G476" s="14">
        <f>E476</f>
        <v>0</v>
      </c>
      <c r="H476" s="14">
        <f>F476</f>
        <v>0</v>
      </c>
    </row>
    <row r="477" spans="1:8" ht="12.75" x14ac:dyDescent="0.2">
      <c r="A477" s="25" t="s">
        <v>76</v>
      </c>
      <c r="B477" s="26">
        <f>B444+B448+B449+B450+B451+B452+B453+B454+B455+B456+B457+B458+B459+B460+B461+B468+B469+B470+B471+B472+B473+B474+B475+B476</f>
        <v>6421</v>
      </c>
      <c r="C477" s="18">
        <f>C444++C448+C449+C450+C451+C452+C453+C454+C455+C456+C457+C458+C459+C460+C461+C468+C469+C470+C471+C472+C473+C474+C475+C476</f>
        <v>6314</v>
      </c>
      <c r="D477" s="18">
        <f>D444+D448+D449+D450+D451+D452+D454+D455+D456+D457+D458+D459+D460+D461+D468+D469+D470+D471+D472+D473+D474+D475+D476</f>
        <v>5992</v>
      </c>
      <c r="E477" s="19">
        <f>E444+E448+E449+E450+E451+E452+E453+E454+E455+E456+E457+E458+E459+E460+E461+E468+E469+E470+E471+E472+E473+E474+E475+E476</f>
        <v>703</v>
      </c>
      <c r="F477" s="19">
        <f>F444+F448+F449+F450+F451+F452+F453+F454+F455+F456+F457+F458+F459+F460+F461+F468+F469+F470+F471+F472+F473+F474+F475+F476</f>
        <v>139.39999999999998</v>
      </c>
      <c r="G477" s="19">
        <f>G444+G448+G449+G450+G451+G452+G454+G455+G456+G457+G458+G459+G460+G461+G468+G469+G470+G471+G472+G473+G474+G475+G476</f>
        <v>620.30000000000007</v>
      </c>
      <c r="H477" s="19">
        <f>H444+H448+H449+H450+H451+H452+H454+H455+H456+H457+H458+H459+H460+H461+H468+H469+H470+H471+H472+H473+H474+H475+H476</f>
        <v>118.19999999999999</v>
      </c>
    </row>
    <row r="478" spans="1:8" ht="25.5" x14ac:dyDescent="0.2">
      <c r="A478" s="20" t="s">
        <v>55</v>
      </c>
      <c r="B478" s="23">
        <f>B477/'[1]Форма 1'!D23*100</f>
        <v>6.6751912840984691</v>
      </c>
      <c r="C478" s="23">
        <f>C477/'[1]Форма 1'!H23*100</f>
        <v>7.6905275209802557</v>
      </c>
      <c r="D478" s="14">
        <f>D477/'[1]Форма 1'!H23*100</f>
        <v>7.2983276695777155</v>
      </c>
      <c r="E478" s="23">
        <f>E477/'[1]Форма 6'!N21*100</f>
        <v>3.7551814025041668</v>
      </c>
      <c r="F478" s="23">
        <f>F477/'[1]Форма 6'!O21*100</f>
        <v>6.2413252742332652</v>
      </c>
      <c r="G478" s="23">
        <f>G477/'[1]Форма 6'!N21*100</f>
        <v>3.3134267766334777</v>
      </c>
      <c r="H478" s="23">
        <f>H477/'[1]Форма 6'!O21*100</f>
        <v>5.2921423774345193</v>
      </c>
    </row>
    <row r="479" spans="1:8" ht="25.5" x14ac:dyDescent="0.2">
      <c r="A479" s="20" t="s">
        <v>77</v>
      </c>
      <c r="B479" s="18"/>
      <c r="C479" s="18"/>
      <c r="D479" s="13"/>
      <c r="E479" s="19"/>
      <c r="F479" s="19"/>
      <c r="G479" s="14"/>
      <c r="H479" s="14"/>
    </row>
    <row r="480" spans="1:8" ht="38.25" x14ac:dyDescent="0.2">
      <c r="A480" s="20" t="s">
        <v>78</v>
      </c>
      <c r="B480" s="13">
        <f t="shared" ref="B480:C485" si="119">B100+B195+B290+B385</f>
        <v>0</v>
      </c>
      <c r="C480" s="13">
        <f t="shared" si="119"/>
        <v>0</v>
      </c>
      <c r="D480" s="13">
        <f t="shared" ref="D480:D485" si="120">C480</f>
        <v>0</v>
      </c>
      <c r="E480" s="14">
        <f t="shared" ref="E480:F485" si="121">E100+E195+E290+E385</f>
        <v>0</v>
      </c>
      <c r="F480" s="14">
        <f t="shared" si="121"/>
        <v>0</v>
      </c>
      <c r="G480" s="14">
        <f t="shared" ref="G480:H485" si="122">E480</f>
        <v>0</v>
      </c>
      <c r="H480" s="14">
        <f t="shared" si="122"/>
        <v>0</v>
      </c>
    </row>
    <row r="481" spans="1:8" ht="25.5" x14ac:dyDescent="0.2">
      <c r="A481" s="20" t="s">
        <v>79</v>
      </c>
      <c r="B481" s="13">
        <f t="shared" si="119"/>
        <v>0</v>
      </c>
      <c r="C481" s="13">
        <f t="shared" si="119"/>
        <v>0</v>
      </c>
      <c r="D481" s="13">
        <f t="shared" si="120"/>
        <v>0</v>
      </c>
      <c r="E481" s="14">
        <f t="shared" si="121"/>
        <v>0</v>
      </c>
      <c r="F481" s="14">
        <f t="shared" si="121"/>
        <v>0</v>
      </c>
      <c r="G481" s="14">
        <f t="shared" si="122"/>
        <v>0</v>
      </c>
      <c r="H481" s="14">
        <f t="shared" si="122"/>
        <v>0</v>
      </c>
    </row>
    <row r="482" spans="1:8" ht="38.25" x14ac:dyDescent="0.2">
      <c r="A482" s="20" t="s">
        <v>80</v>
      </c>
      <c r="B482" s="13">
        <f t="shared" si="119"/>
        <v>222</v>
      </c>
      <c r="C482" s="13">
        <f t="shared" si="119"/>
        <v>198</v>
      </c>
      <c r="D482" s="13">
        <f t="shared" si="120"/>
        <v>198</v>
      </c>
      <c r="E482" s="14">
        <f t="shared" si="121"/>
        <v>46</v>
      </c>
      <c r="F482" s="14">
        <f t="shared" si="121"/>
        <v>0</v>
      </c>
      <c r="G482" s="14">
        <f t="shared" si="122"/>
        <v>46</v>
      </c>
      <c r="H482" s="14">
        <f t="shared" si="122"/>
        <v>0</v>
      </c>
    </row>
    <row r="483" spans="1:8" ht="12.75" x14ac:dyDescent="0.2">
      <c r="A483" s="20" t="s">
        <v>81</v>
      </c>
      <c r="B483" s="13">
        <f t="shared" si="119"/>
        <v>0</v>
      </c>
      <c r="C483" s="13">
        <f t="shared" si="119"/>
        <v>0</v>
      </c>
      <c r="D483" s="13">
        <f t="shared" si="120"/>
        <v>0</v>
      </c>
      <c r="E483" s="14">
        <f t="shared" si="121"/>
        <v>0</v>
      </c>
      <c r="F483" s="14">
        <f t="shared" si="121"/>
        <v>0</v>
      </c>
      <c r="G483" s="14">
        <f t="shared" si="122"/>
        <v>0</v>
      </c>
      <c r="H483" s="14">
        <f t="shared" si="122"/>
        <v>0</v>
      </c>
    </row>
    <row r="484" spans="1:8" ht="12.75" x14ac:dyDescent="0.2">
      <c r="A484" s="20" t="s">
        <v>82</v>
      </c>
      <c r="B484" s="13">
        <f t="shared" si="119"/>
        <v>165</v>
      </c>
      <c r="C484" s="13">
        <f t="shared" si="119"/>
        <v>165</v>
      </c>
      <c r="D484" s="13">
        <f t="shared" si="120"/>
        <v>165</v>
      </c>
      <c r="E484" s="14">
        <f t="shared" si="121"/>
        <v>3.7</v>
      </c>
      <c r="F484" s="14">
        <f t="shared" si="121"/>
        <v>3.7</v>
      </c>
      <c r="G484" s="14">
        <f t="shared" si="122"/>
        <v>3.7</v>
      </c>
      <c r="H484" s="14">
        <f t="shared" si="122"/>
        <v>3.7</v>
      </c>
    </row>
    <row r="485" spans="1:8" ht="12.75" x14ac:dyDescent="0.2">
      <c r="A485" s="20" t="s">
        <v>83</v>
      </c>
      <c r="B485" s="13">
        <f t="shared" si="119"/>
        <v>0</v>
      </c>
      <c r="C485" s="13">
        <f t="shared" si="119"/>
        <v>0</v>
      </c>
      <c r="D485" s="13">
        <f t="shared" si="120"/>
        <v>0</v>
      </c>
      <c r="E485" s="14">
        <f t="shared" si="121"/>
        <v>0</v>
      </c>
      <c r="F485" s="14">
        <f t="shared" si="121"/>
        <v>0</v>
      </c>
      <c r="G485" s="14">
        <f t="shared" si="122"/>
        <v>0</v>
      </c>
      <c r="H485" s="14">
        <f t="shared" si="122"/>
        <v>0</v>
      </c>
    </row>
    <row r="486" spans="1:8" ht="25.5" x14ac:dyDescent="0.2">
      <c r="A486" s="31" t="s">
        <v>84</v>
      </c>
      <c r="B486" s="15" t="s">
        <v>20</v>
      </c>
      <c r="C486" s="15" t="s">
        <v>20</v>
      </c>
      <c r="D486" s="18">
        <f>D394+D395+D403+D441+D480+D481+D482+D483+D484+D485</f>
        <v>16428</v>
      </c>
      <c r="E486" s="32" t="s">
        <v>20</v>
      </c>
      <c r="F486" s="32" t="s">
        <v>20</v>
      </c>
      <c r="G486" s="19">
        <f>G394+G395+G403+G441+G480+G481+G482+G483+G484+G485</f>
        <v>1796.3999999999999</v>
      </c>
      <c r="H486" s="19">
        <f>H394+H395+H403+H441+H480+H481+H482+H483+H484+H485</f>
        <v>205.70000000000002</v>
      </c>
    </row>
    <row r="489" spans="1:8" ht="12.75" x14ac:dyDescent="0.2">
      <c r="D489" s="33"/>
    </row>
    <row r="490" spans="1:8" ht="12.75" x14ac:dyDescent="0.2">
      <c r="A490" s="34"/>
      <c r="D490" s="35"/>
    </row>
    <row r="491" spans="1:8" ht="25.5" customHeight="1" x14ac:dyDescent="0.2">
      <c r="A491" s="36"/>
      <c r="D491" s="33"/>
    </row>
    <row r="492" spans="1:8" ht="12.75" x14ac:dyDescent="0.2">
      <c r="A492" s="34"/>
      <c r="D492" s="35"/>
    </row>
  </sheetData>
  <mergeCells count="26">
    <mergeCell ref="A298:H298"/>
    <mergeCell ref="A312:H312"/>
    <mergeCell ref="A348:H348"/>
    <mergeCell ref="A393:H393"/>
    <mergeCell ref="A407:H407"/>
    <mergeCell ref="A443:H443"/>
    <mergeCell ref="A108:H108"/>
    <mergeCell ref="A122:H122"/>
    <mergeCell ref="A158:H158"/>
    <mergeCell ref="A203:H203"/>
    <mergeCell ref="A217:H217"/>
    <mergeCell ref="A253:H253"/>
    <mergeCell ref="A7:A10"/>
    <mergeCell ref="B7:B10"/>
    <mergeCell ref="C7:C10"/>
    <mergeCell ref="D7:D10"/>
    <mergeCell ref="E7:H7"/>
    <mergeCell ref="E8:E10"/>
    <mergeCell ref="F8:F10"/>
    <mergeCell ref="G8:G10"/>
    <mergeCell ref="H8:H10"/>
    <mergeCell ref="A13:H13"/>
    <mergeCell ref="A27:H27"/>
    <mergeCell ref="A63:H63"/>
    <mergeCell ref="A2:L2"/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2"/>
  <sheetViews>
    <sheetView workbookViewId="0">
      <selection sqref="A1:XFD1048576"/>
    </sheetView>
  </sheetViews>
  <sheetFormatPr defaultColWidth="8.140625" defaultRowHeight="12.75" x14ac:dyDescent="0.2"/>
  <cols>
    <col min="1" max="1" width="36.140625" style="1" customWidth="1"/>
    <col min="2" max="2" width="9.5703125" style="1" customWidth="1"/>
    <col min="3" max="3" width="9.28515625" style="1" customWidth="1"/>
    <col min="4" max="4" width="9.85546875" style="1" customWidth="1"/>
    <col min="5" max="6" width="8.42578125" style="2" customWidth="1"/>
    <col min="7" max="7" width="9.140625" style="2" customWidth="1"/>
    <col min="8" max="8" width="8.42578125" style="2" customWidth="1"/>
    <col min="9" max="9" width="9" style="1" hidden="1" customWidth="1"/>
    <col min="10" max="10" width="0.140625" style="1" customWidth="1"/>
    <col min="11" max="13" width="8.140625" style="1" hidden="1" customWidth="1"/>
    <col min="14" max="256" width="8.140625" style="1"/>
    <col min="257" max="257" width="36.140625" style="1" customWidth="1"/>
    <col min="258" max="258" width="9.5703125" style="1" customWidth="1"/>
    <col min="259" max="259" width="9.28515625" style="1" customWidth="1"/>
    <col min="260" max="260" width="9.85546875" style="1" customWidth="1"/>
    <col min="261" max="262" width="8.42578125" style="1" customWidth="1"/>
    <col min="263" max="263" width="9.140625" style="1" customWidth="1"/>
    <col min="264" max="264" width="8.42578125" style="1" customWidth="1"/>
    <col min="265" max="265" width="0" style="1" hidden="1" customWidth="1"/>
    <col min="266" max="266" width="0.140625" style="1" customWidth="1"/>
    <col min="267" max="269" width="0" style="1" hidden="1" customWidth="1"/>
    <col min="270" max="512" width="8.140625" style="1"/>
    <col min="513" max="513" width="36.140625" style="1" customWidth="1"/>
    <col min="514" max="514" width="9.5703125" style="1" customWidth="1"/>
    <col min="515" max="515" width="9.28515625" style="1" customWidth="1"/>
    <col min="516" max="516" width="9.85546875" style="1" customWidth="1"/>
    <col min="517" max="518" width="8.42578125" style="1" customWidth="1"/>
    <col min="519" max="519" width="9.140625" style="1" customWidth="1"/>
    <col min="520" max="520" width="8.42578125" style="1" customWidth="1"/>
    <col min="521" max="521" width="0" style="1" hidden="1" customWidth="1"/>
    <col min="522" max="522" width="0.140625" style="1" customWidth="1"/>
    <col min="523" max="525" width="0" style="1" hidden="1" customWidth="1"/>
    <col min="526" max="768" width="8.140625" style="1"/>
    <col min="769" max="769" width="36.140625" style="1" customWidth="1"/>
    <col min="770" max="770" width="9.5703125" style="1" customWidth="1"/>
    <col min="771" max="771" width="9.28515625" style="1" customWidth="1"/>
    <col min="772" max="772" width="9.85546875" style="1" customWidth="1"/>
    <col min="773" max="774" width="8.42578125" style="1" customWidth="1"/>
    <col min="775" max="775" width="9.140625" style="1" customWidth="1"/>
    <col min="776" max="776" width="8.42578125" style="1" customWidth="1"/>
    <col min="777" max="777" width="0" style="1" hidden="1" customWidth="1"/>
    <col min="778" max="778" width="0.140625" style="1" customWidth="1"/>
    <col min="779" max="781" width="0" style="1" hidden="1" customWidth="1"/>
    <col min="782" max="1024" width="8.140625" style="1"/>
    <col min="1025" max="1025" width="36.140625" style="1" customWidth="1"/>
    <col min="1026" max="1026" width="9.5703125" style="1" customWidth="1"/>
    <col min="1027" max="1027" width="9.28515625" style="1" customWidth="1"/>
    <col min="1028" max="1028" width="9.85546875" style="1" customWidth="1"/>
    <col min="1029" max="1030" width="8.42578125" style="1" customWidth="1"/>
    <col min="1031" max="1031" width="9.140625" style="1" customWidth="1"/>
    <col min="1032" max="1032" width="8.42578125" style="1" customWidth="1"/>
    <col min="1033" max="1033" width="0" style="1" hidden="1" customWidth="1"/>
    <col min="1034" max="1034" width="0.140625" style="1" customWidth="1"/>
    <col min="1035" max="1037" width="0" style="1" hidden="1" customWidth="1"/>
    <col min="1038" max="1280" width="8.140625" style="1"/>
    <col min="1281" max="1281" width="36.140625" style="1" customWidth="1"/>
    <col min="1282" max="1282" width="9.5703125" style="1" customWidth="1"/>
    <col min="1283" max="1283" width="9.28515625" style="1" customWidth="1"/>
    <col min="1284" max="1284" width="9.85546875" style="1" customWidth="1"/>
    <col min="1285" max="1286" width="8.42578125" style="1" customWidth="1"/>
    <col min="1287" max="1287" width="9.140625" style="1" customWidth="1"/>
    <col min="1288" max="1288" width="8.42578125" style="1" customWidth="1"/>
    <col min="1289" max="1289" width="0" style="1" hidden="1" customWidth="1"/>
    <col min="1290" max="1290" width="0.140625" style="1" customWidth="1"/>
    <col min="1291" max="1293" width="0" style="1" hidden="1" customWidth="1"/>
    <col min="1294" max="1536" width="8.140625" style="1"/>
    <col min="1537" max="1537" width="36.140625" style="1" customWidth="1"/>
    <col min="1538" max="1538" width="9.5703125" style="1" customWidth="1"/>
    <col min="1539" max="1539" width="9.28515625" style="1" customWidth="1"/>
    <col min="1540" max="1540" width="9.85546875" style="1" customWidth="1"/>
    <col min="1541" max="1542" width="8.42578125" style="1" customWidth="1"/>
    <col min="1543" max="1543" width="9.140625" style="1" customWidth="1"/>
    <col min="1544" max="1544" width="8.42578125" style="1" customWidth="1"/>
    <col min="1545" max="1545" width="0" style="1" hidden="1" customWidth="1"/>
    <col min="1546" max="1546" width="0.140625" style="1" customWidth="1"/>
    <col min="1547" max="1549" width="0" style="1" hidden="1" customWidth="1"/>
    <col min="1550" max="1792" width="8.140625" style="1"/>
    <col min="1793" max="1793" width="36.140625" style="1" customWidth="1"/>
    <col min="1794" max="1794" width="9.5703125" style="1" customWidth="1"/>
    <col min="1795" max="1795" width="9.28515625" style="1" customWidth="1"/>
    <col min="1796" max="1796" width="9.85546875" style="1" customWidth="1"/>
    <col min="1797" max="1798" width="8.42578125" style="1" customWidth="1"/>
    <col min="1799" max="1799" width="9.140625" style="1" customWidth="1"/>
    <col min="1800" max="1800" width="8.42578125" style="1" customWidth="1"/>
    <col min="1801" max="1801" width="0" style="1" hidden="1" customWidth="1"/>
    <col min="1802" max="1802" width="0.140625" style="1" customWidth="1"/>
    <col min="1803" max="1805" width="0" style="1" hidden="1" customWidth="1"/>
    <col min="1806" max="2048" width="8.140625" style="1"/>
    <col min="2049" max="2049" width="36.140625" style="1" customWidth="1"/>
    <col min="2050" max="2050" width="9.5703125" style="1" customWidth="1"/>
    <col min="2051" max="2051" width="9.28515625" style="1" customWidth="1"/>
    <col min="2052" max="2052" width="9.85546875" style="1" customWidth="1"/>
    <col min="2053" max="2054" width="8.42578125" style="1" customWidth="1"/>
    <col min="2055" max="2055" width="9.140625" style="1" customWidth="1"/>
    <col min="2056" max="2056" width="8.42578125" style="1" customWidth="1"/>
    <col min="2057" max="2057" width="0" style="1" hidden="1" customWidth="1"/>
    <col min="2058" max="2058" width="0.140625" style="1" customWidth="1"/>
    <col min="2059" max="2061" width="0" style="1" hidden="1" customWidth="1"/>
    <col min="2062" max="2304" width="8.140625" style="1"/>
    <col min="2305" max="2305" width="36.140625" style="1" customWidth="1"/>
    <col min="2306" max="2306" width="9.5703125" style="1" customWidth="1"/>
    <col min="2307" max="2307" width="9.28515625" style="1" customWidth="1"/>
    <col min="2308" max="2308" width="9.85546875" style="1" customWidth="1"/>
    <col min="2309" max="2310" width="8.42578125" style="1" customWidth="1"/>
    <col min="2311" max="2311" width="9.140625" style="1" customWidth="1"/>
    <col min="2312" max="2312" width="8.42578125" style="1" customWidth="1"/>
    <col min="2313" max="2313" width="0" style="1" hidden="1" customWidth="1"/>
    <col min="2314" max="2314" width="0.140625" style="1" customWidth="1"/>
    <col min="2315" max="2317" width="0" style="1" hidden="1" customWidth="1"/>
    <col min="2318" max="2560" width="8.140625" style="1"/>
    <col min="2561" max="2561" width="36.140625" style="1" customWidth="1"/>
    <col min="2562" max="2562" width="9.5703125" style="1" customWidth="1"/>
    <col min="2563" max="2563" width="9.28515625" style="1" customWidth="1"/>
    <col min="2564" max="2564" width="9.85546875" style="1" customWidth="1"/>
    <col min="2565" max="2566" width="8.42578125" style="1" customWidth="1"/>
    <col min="2567" max="2567" width="9.140625" style="1" customWidth="1"/>
    <col min="2568" max="2568" width="8.42578125" style="1" customWidth="1"/>
    <col min="2569" max="2569" width="0" style="1" hidden="1" customWidth="1"/>
    <col min="2570" max="2570" width="0.140625" style="1" customWidth="1"/>
    <col min="2571" max="2573" width="0" style="1" hidden="1" customWidth="1"/>
    <col min="2574" max="2816" width="8.140625" style="1"/>
    <col min="2817" max="2817" width="36.140625" style="1" customWidth="1"/>
    <col min="2818" max="2818" width="9.5703125" style="1" customWidth="1"/>
    <col min="2819" max="2819" width="9.28515625" style="1" customWidth="1"/>
    <col min="2820" max="2820" width="9.85546875" style="1" customWidth="1"/>
    <col min="2821" max="2822" width="8.42578125" style="1" customWidth="1"/>
    <col min="2823" max="2823" width="9.140625" style="1" customWidth="1"/>
    <col min="2824" max="2824" width="8.42578125" style="1" customWidth="1"/>
    <col min="2825" max="2825" width="0" style="1" hidden="1" customWidth="1"/>
    <col min="2826" max="2826" width="0.140625" style="1" customWidth="1"/>
    <col min="2827" max="2829" width="0" style="1" hidden="1" customWidth="1"/>
    <col min="2830" max="3072" width="8.140625" style="1"/>
    <col min="3073" max="3073" width="36.140625" style="1" customWidth="1"/>
    <col min="3074" max="3074" width="9.5703125" style="1" customWidth="1"/>
    <col min="3075" max="3075" width="9.28515625" style="1" customWidth="1"/>
    <col min="3076" max="3076" width="9.85546875" style="1" customWidth="1"/>
    <col min="3077" max="3078" width="8.42578125" style="1" customWidth="1"/>
    <col min="3079" max="3079" width="9.140625" style="1" customWidth="1"/>
    <col min="3080" max="3080" width="8.42578125" style="1" customWidth="1"/>
    <col min="3081" max="3081" width="0" style="1" hidden="1" customWidth="1"/>
    <col min="3082" max="3082" width="0.140625" style="1" customWidth="1"/>
    <col min="3083" max="3085" width="0" style="1" hidden="1" customWidth="1"/>
    <col min="3086" max="3328" width="8.140625" style="1"/>
    <col min="3329" max="3329" width="36.140625" style="1" customWidth="1"/>
    <col min="3330" max="3330" width="9.5703125" style="1" customWidth="1"/>
    <col min="3331" max="3331" width="9.28515625" style="1" customWidth="1"/>
    <col min="3332" max="3332" width="9.85546875" style="1" customWidth="1"/>
    <col min="3333" max="3334" width="8.42578125" style="1" customWidth="1"/>
    <col min="3335" max="3335" width="9.140625" style="1" customWidth="1"/>
    <col min="3336" max="3336" width="8.42578125" style="1" customWidth="1"/>
    <col min="3337" max="3337" width="0" style="1" hidden="1" customWidth="1"/>
    <col min="3338" max="3338" width="0.140625" style="1" customWidth="1"/>
    <col min="3339" max="3341" width="0" style="1" hidden="1" customWidth="1"/>
    <col min="3342" max="3584" width="8.140625" style="1"/>
    <col min="3585" max="3585" width="36.140625" style="1" customWidth="1"/>
    <col min="3586" max="3586" width="9.5703125" style="1" customWidth="1"/>
    <col min="3587" max="3587" width="9.28515625" style="1" customWidth="1"/>
    <col min="3588" max="3588" width="9.85546875" style="1" customWidth="1"/>
    <col min="3589" max="3590" width="8.42578125" style="1" customWidth="1"/>
    <col min="3591" max="3591" width="9.140625" style="1" customWidth="1"/>
    <col min="3592" max="3592" width="8.42578125" style="1" customWidth="1"/>
    <col min="3593" max="3593" width="0" style="1" hidden="1" customWidth="1"/>
    <col min="3594" max="3594" width="0.140625" style="1" customWidth="1"/>
    <col min="3595" max="3597" width="0" style="1" hidden="1" customWidth="1"/>
    <col min="3598" max="3840" width="8.140625" style="1"/>
    <col min="3841" max="3841" width="36.140625" style="1" customWidth="1"/>
    <col min="3842" max="3842" width="9.5703125" style="1" customWidth="1"/>
    <col min="3843" max="3843" width="9.28515625" style="1" customWidth="1"/>
    <col min="3844" max="3844" width="9.85546875" style="1" customWidth="1"/>
    <col min="3845" max="3846" width="8.42578125" style="1" customWidth="1"/>
    <col min="3847" max="3847" width="9.140625" style="1" customWidth="1"/>
    <col min="3848" max="3848" width="8.42578125" style="1" customWidth="1"/>
    <col min="3849" max="3849" width="0" style="1" hidden="1" customWidth="1"/>
    <col min="3850" max="3850" width="0.140625" style="1" customWidth="1"/>
    <col min="3851" max="3853" width="0" style="1" hidden="1" customWidth="1"/>
    <col min="3854" max="4096" width="8.140625" style="1"/>
    <col min="4097" max="4097" width="36.140625" style="1" customWidth="1"/>
    <col min="4098" max="4098" width="9.5703125" style="1" customWidth="1"/>
    <col min="4099" max="4099" width="9.28515625" style="1" customWidth="1"/>
    <col min="4100" max="4100" width="9.85546875" style="1" customWidth="1"/>
    <col min="4101" max="4102" width="8.42578125" style="1" customWidth="1"/>
    <col min="4103" max="4103" width="9.140625" style="1" customWidth="1"/>
    <col min="4104" max="4104" width="8.42578125" style="1" customWidth="1"/>
    <col min="4105" max="4105" width="0" style="1" hidden="1" customWidth="1"/>
    <col min="4106" max="4106" width="0.140625" style="1" customWidth="1"/>
    <col min="4107" max="4109" width="0" style="1" hidden="1" customWidth="1"/>
    <col min="4110" max="4352" width="8.140625" style="1"/>
    <col min="4353" max="4353" width="36.140625" style="1" customWidth="1"/>
    <col min="4354" max="4354" width="9.5703125" style="1" customWidth="1"/>
    <col min="4355" max="4355" width="9.28515625" style="1" customWidth="1"/>
    <col min="4356" max="4356" width="9.85546875" style="1" customWidth="1"/>
    <col min="4357" max="4358" width="8.42578125" style="1" customWidth="1"/>
    <col min="4359" max="4359" width="9.140625" style="1" customWidth="1"/>
    <col min="4360" max="4360" width="8.42578125" style="1" customWidth="1"/>
    <col min="4361" max="4361" width="0" style="1" hidden="1" customWidth="1"/>
    <col min="4362" max="4362" width="0.140625" style="1" customWidth="1"/>
    <col min="4363" max="4365" width="0" style="1" hidden="1" customWidth="1"/>
    <col min="4366" max="4608" width="8.140625" style="1"/>
    <col min="4609" max="4609" width="36.140625" style="1" customWidth="1"/>
    <col min="4610" max="4610" width="9.5703125" style="1" customWidth="1"/>
    <col min="4611" max="4611" width="9.28515625" style="1" customWidth="1"/>
    <col min="4612" max="4612" width="9.85546875" style="1" customWidth="1"/>
    <col min="4613" max="4614" width="8.42578125" style="1" customWidth="1"/>
    <col min="4615" max="4615" width="9.140625" style="1" customWidth="1"/>
    <col min="4616" max="4616" width="8.42578125" style="1" customWidth="1"/>
    <col min="4617" max="4617" width="0" style="1" hidden="1" customWidth="1"/>
    <col min="4618" max="4618" width="0.140625" style="1" customWidth="1"/>
    <col min="4619" max="4621" width="0" style="1" hidden="1" customWidth="1"/>
    <col min="4622" max="4864" width="8.140625" style="1"/>
    <col min="4865" max="4865" width="36.140625" style="1" customWidth="1"/>
    <col min="4866" max="4866" width="9.5703125" style="1" customWidth="1"/>
    <col min="4867" max="4867" width="9.28515625" style="1" customWidth="1"/>
    <col min="4868" max="4868" width="9.85546875" style="1" customWidth="1"/>
    <col min="4869" max="4870" width="8.42578125" style="1" customWidth="1"/>
    <col min="4871" max="4871" width="9.140625" style="1" customWidth="1"/>
    <col min="4872" max="4872" width="8.42578125" style="1" customWidth="1"/>
    <col min="4873" max="4873" width="0" style="1" hidden="1" customWidth="1"/>
    <col min="4874" max="4874" width="0.140625" style="1" customWidth="1"/>
    <col min="4875" max="4877" width="0" style="1" hidden="1" customWidth="1"/>
    <col min="4878" max="5120" width="8.140625" style="1"/>
    <col min="5121" max="5121" width="36.140625" style="1" customWidth="1"/>
    <col min="5122" max="5122" width="9.5703125" style="1" customWidth="1"/>
    <col min="5123" max="5123" width="9.28515625" style="1" customWidth="1"/>
    <col min="5124" max="5124" width="9.85546875" style="1" customWidth="1"/>
    <col min="5125" max="5126" width="8.42578125" style="1" customWidth="1"/>
    <col min="5127" max="5127" width="9.140625" style="1" customWidth="1"/>
    <col min="5128" max="5128" width="8.42578125" style="1" customWidth="1"/>
    <col min="5129" max="5129" width="0" style="1" hidden="1" customWidth="1"/>
    <col min="5130" max="5130" width="0.140625" style="1" customWidth="1"/>
    <col min="5131" max="5133" width="0" style="1" hidden="1" customWidth="1"/>
    <col min="5134" max="5376" width="8.140625" style="1"/>
    <col min="5377" max="5377" width="36.140625" style="1" customWidth="1"/>
    <col min="5378" max="5378" width="9.5703125" style="1" customWidth="1"/>
    <col min="5379" max="5379" width="9.28515625" style="1" customWidth="1"/>
    <col min="5380" max="5380" width="9.85546875" style="1" customWidth="1"/>
    <col min="5381" max="5382" width="8.42578125" style="1" customWidth="1"/>
    <col min="5383" max="5383" width="9.140625" style="1" customWidth="1"/>
    <col min="5384" max="5384" width="8.42578125" style="1" customWidth="1"/>
    <col min="5385" max="5385" width="0" style="1" hidden="1" customWidth="1"/>
    <col min="5386" max="5386" width="0.140625" style="1" customWidth="1"/>
    <col min="5387" max="5389" width="0" style="1" hidden="1" customWidth="1"/>
    <col min="5390" max="5632" width="8.140625" style="1"/>
    <col min="5633" max="5633" width="36.140625" style="1" customWidth="1"/>
    <col min="5634" max="5634" width="9.5703125" style="1" customWidth="1"/>
    <col min="5635" max="5635" width="9.28515625" style="1" customWidth="1"/>
    <col min="5636" max="5636" width="9.85546875" style="1" customWidth="1"/>
    <col min="5637" max="5638" width="8.42578125" style="1" customWidth="1"/>
    <col min="5639" max="5639" width="9.140625" style="1" customWidth="1"/>
    <col min="5640" max="5640" width="8.42578125" style="1" customWidth="1"/>
    <col min="5641" max="5641" width="0" style="1" hidden="1" customWidth="1"/>
    <col min="5642" max="5642" width="0.140625" style="1" customWidth="1"/>
    <col min="5643" max="5645" width="0" style="1" hidden="1" customWidth="1"/>
    <col min="5646" max="5888" width="8.140625" style="1"/>
    <col min="5889" max="5889" width="36.140625" style="1" customWidth="1"/>
    <col min="5890" max="5890" width="9.5703125" style="1" customWidth="1"/>
    <col min="5891" max="5891" width="9.28515625" style="1" customWidth="1"/>
    <col min="5892" max="5892" width="9.85546875" style="1" customWidth="1"/>
    <col min="5893" max="5894" width="8.42578125" style="1" customWidth="1"/>
    <col min="5895" max="5895" width="9.140625" style="1" customWidth="1"/>
    <col min="5896" max="5896" width="8.42578125" style="1" customWidth="1"/>
    <col min="5897" max="5897" width="0" style="1" hidden="1" customWidth="1"/>
    <col min="5898" max="5898" width="0.140625" style="1" customWidth="1"/>
    <col min="5899" max="5901" width="0" style="1" hidden="1" customWidth="1"/>
    <col min="5902" max="6144" width="8.140625" style="1"/>
    <col min="6145" max="6145" width="36.140625" style="1" customWidth="1"/>
    <col min="6146" max="6146" width="9.5703125" style="1" customWidth="1"/>
    <col min="6147" max="6147" width="9.28515625" style="1" customWidth="1"/>
    <col min="6148" max="6148" width="9.85546875" style="1" customWidth="1"/>
    <col min="6149" max="6150" width="8.42578125" style="1" customWidth="1"/>
    <col min="6151" max="6151" width="9.140625" style="1" customWidth="1"/>
    <col min="6152" max="6152" width="8.42578125" style="1" customWidth="1"/>
    <col min="6153" max="6153" width="0" style="1" hidden="1" customWidth="1"/>
    <col min="6154" max="6154" width="0.140625" style="1" customWidth="1"/>
    <col min="6155" max="6157" width="0" style="1" hidden="1" customWidth="1"/>
    <col min="6158" max="6400" width="8.140625" style="1"/>
    <col min="6401" max="6401" width="36.140625" style="1" customWidth="1"/>
    <col min="6402" max="6402" width="9.5703125" style="1" customWidth="1"/>
    <col min="6403" max="6403" width="9.28515625" style="1" customWidth="1"/>
    <col min="6404" max="6404" width="9.85546875" style="1" customWidth="1"/>
    <col min="6405" max="6406" width="8.42578125" style="1" customWidth="1"/>
    <col min="6407" max="6407" width="9.140625" style="1" customWidth="1"/>
    <col min="6408" max="6408" width="8.42578125" style="1" customWidth="1"/>
    <col min="6409" max="6409" width="0" style="1" hidden="1" customWidth="1"/>
    <col min="6410" max="6410" width="0.140625" style="1" customWidth="1"/>
    <col min="6411" max="6413" width="0" style="1" hidden="1" customWidth="1"/>
    <col min="6414" max="6656" width="8.140625" style="1"/>
    <col min="6657" max="6657" width="36.140625" style="1" customWidth="1"/>
    <col min="6658" max="6658" width="9.5703125" style="1" customWidth="1"/>
    <col min="6659" max="6659" width="9.28515625" style="1" customWidth="1"/>
    <col min="6660" max="6660" width="9.85546875" style="1" customWidth="1"/>
    <col min="6661" max="6662" width="8.42578125" style="1" customWidth="1"/>
    <col min="6663" max="6663" width="9.140625" style="1" customWidth="1"/>
    <col min="6664" max="6664" width="8.42578125" style="1" customWidth="1"/>
    <col min="6665" max="6665" width="0" style="1" hidden="1" customWidth="1"/>
    <col min="6666" max="6666" width="0.140625" style="1" customWidth="1"/>
    <col min="6667" max="6669" width="0" style="1" hidden="1" customWidth="1"/>
    <col min="6670" max="6912" width="8.140625" style="1"/>
    <col min="6913" max="6913" width="36.140625" style="1" customWidth="1"/>
    <col min="6914" max="6914" width="9.5703125" style="1" customWidth="1"/>
    <col min="6915" max="6915" width="9.28515625" style="1" customWidth="1"/>
    <col min="6916" max="6916" width="9.85546875" style="1" customWidth="1"/>
    <col min="6917" max="6918" width="8.42578125" style="1" customWidth="1"/>
    <col min="6919" max="6919" width="9.140625" style="1" customWidth="1"/>
    <col min="6920" max="6920" width="8.42578125" style="1" customWidth="1"/>
    <col min="6921" max="6921" width="0" style="1" hidden="1" customWidth="1"/>
    <col min="6922" max="6922" width="0.140625" style="1" customWidth="1"/>
    <col min="6923" max="6925" width="0" style="1" hidden="1" customWidth="1"/>
    <col min="6926" max="7168" width="8.140625" style="1"/>
    <col min="7169" max="7169" width="36.140625" style="1" customWidth="1"/>
    <col min="7170" max="7170" width="9.5703125" style="1" customWidth="1"/>
    <col min="7171" max="7171" width="9.28515625" style="1" customWidth="1"/>
    <col min="7172" max="7172" width="9.85546875" style="1" customWidth="1"/>
    <col min="7173" max="7174" width="8.42578125" style="1" customWidth="1"/>
    <col min="7175" max="7175" width="9.140625" style="1" customWidth="1"/>
    <col min="7176" max="7176" width="8.42578125" style="1" customWidth="1"/>
    <col min="7177" max="7177" width="0" style="1" hidden="1" customWidth="1"/>
    <col min="7178" max="7178" width="0.140625" style="1" customWidth="1"/>
    <col min="7179" max="7181" width="0" style="1" hidden="1" customWidth="1"/>
    <col min="7182" max="7424" width="8.140625" style="1"/>
    <col min="7425" max="7425" width="36.140625" style="1" customWidth="1"/>
    <col min="7426" max="7426" width="9.5703125" style="1" customWidth="1"/>
    <col min="7427" max="7427" width="9.28515625" style="1" customWidth="1"/>
    <col min="7428" max="7428" width="9.85546875" style="1" customWidth="1"/>
    <col min="7429" max="7430" width="8.42578125" style="1" customWidth="1"/>
    <col min="7431" max="7431" width="9.140625" style="1" customWidth="1"/>
    <col min="7432" max="7432" width="8.42578125" style="1" customWidth="1"/>
    <col min="7433" max="7433" width="0" style="1" hidden="1" customWidth="1"/>
    <col min="7434" max="7434" width="0.140625" style="1" customWidth="1"/>
    <col min="7435" max="7437" width="0" style="1" hidden="1" customWidth="1"/>
    <col min="7438" max="7680" width="8.140625" style="1"/>
    <col min="7681" max="7681" width="36.140625" style="1" customWidth="1"/>
    <col min="7682" max="7682" width="9.5703125" style="1" customWidth="1"/>
    <col min="7683" max="7683" width="9.28515625" style="1" customWidth="1"/>
    <col min="7684" max="7684" width="9.85546875" style="1" customWidth="1"/>
    <col min="7685" max="7686" width="8.42578125" style="1" customWidth="1"/>
    <col min="7687" max="7687" width="9.140625" style="1" customWidth="1"/>
    <col min="7688" max="7688" width="8.42578125" style="1" customWidth="1"/>
    <col min="7689" max="7689" width="0" style="1" hidden="1" customWidth="1"/>
    <col min="7690" max="7690" width="0.140625" style="1" customWidth="1"/>
    <col min="7691" max="7693" width="0" style="1" hidden="1" customWidth="1"/>
    <col min="7694" max="7936" width="8.140625" style="1"/>
    <col min="7937" max="7937" width="36.140625" style="1" customWidth="1"/>
    <col min="7938" max="7938" width="9.5703125" style="1" customWidth="1"/>
    <col min="7939" max="7939" width="9.28515625" style="1" customWidth="1"/>
    <col min="7940" max="7940" width="9.85546875" style="1" customWidth="1"/>
    <col min="7941" max="7942" width="8.42578125" style="1" customWidth="1"/>
    <col min="7943" max="7943" width="9.140625" style="1" customWidth="1"/>
    <col min="7944" max="7944" width="8.42578125" style="1" customWidth="1"/>
    <col min="7945" max="7945" width="0" style="1" hidden="1" customWidth="1"/>
    <col min="7946" max="7946" width="0.140625" style="1" customWidth="1"/>
    <col min="7947" max="7949" width="0" style="1" hidden="1" customWidth="1"/>
    <col min="7950" max="8192" width="8.140625" style="1"/>
    <col min="8193" max="8193" width="36.140625" style="1" customWidth="1"/>
    <col min="8194" max="8194" width="9.5703125" style="1" customWidth="1"/>
    <col min="8195" max="8195" width="9.28515625" style="1" customWidth="1"/>
    <col min="8196" max="8196" width="9.85546875" style="1" customWidth="1"/>
    <col min="8197" max="8198" width="8.42578125" style="1" customWidth="1"/>
    <col min="8199" max="8199" width="9.140625" style="1" customWidth="1"/>
    <col min="8200" max="8200" width="8.42578125" style="1" customWidth="1"/>
    <col min="8201" max="8201" width="0" style="1" hidden="1" customWidth="1"/>
    <col min="8202" max="8202" width="0.140625" style="1" customWidth="1"/>
    <col min="8203" max="8205" width="0" style="1" hidden="1" customWidth="1"/>
    <col min="8206" max="8448" width="8.140625" style="1"/>
    <col min="8449" max="8449" width="36.140625" style="1" customWidth="1"/>
    <col min="8450" max="8450" width="9.5703125" style="1" customWidth="1"/>
    <col min="8451" max="8451" width="9.28515625" style="1" customWidth="1"/>
    <col min="8452" max="8452" width="9.85546875" style="1" customWidth="1"/>
    <col min="8453" max="8454" width="8.42578125" style="1" customWidth="1"/>
    <col min="8455" max="8455" width="9.140625" style="1" customWidth="1"/>
    <col min="8456" max="8456" width="8.42578125" style="1" customWidth="1"/>
    <col min="8457" max="8457" width="0" style="1" hidden="1" customWidth="1"/>
    <col min="8458" max="8458" width="0.140625" style="1" customWidth="1"/>
    <col min="8459" max="8461" width="0" style="1" hidden="1" customWidth="1"/>
    <col min="8462" max="8704" width="8.140625" style="1"/>
    <col min="8705" max="8705" width="36.140625" style="1" customWidth="1"/>
    <col min="8706" max="8706" width="9.5703125" style="1" customWidth="1"/>
    <col min="8707" max="8707" width="9.28515625" style="1" customWidth="1"/>
    <col min="8708" max="8708" width="9.85546875" style="1" customWidth="1"/>
    <col min="8709" max="8710" width="8.42578125" style="1" customWidth="1"/>
    <col min="8711" max="8711" width="9.140625" style="1" customWidth="1"/>
    <col min="8712" max="8712" width="8.42578125" style="1" customWidth="1"/>
    <col min="8713" max="8713" width="0" style="1" hidden="1" customWidth="1"/>
    <col min="8714" max="8714" width="0.140625" style="1" customWidth="1"/>
    <col min="8715" max="8717" width="0" style="1" hidden="1" customWidth="1"/>
    <col min="8718" max="8960" width="8.140625" style="1"/>
    <col min="8961" max="8961" width="36.140625" style="1" customWidth="1"/>
    <col min="8962" max="8962" width="9.5703125" style="1" customWidth="1"/>
    <col min="8963" max="8963" width="9.28515625" style="1" customWidth="1"/>
    <col min="8964" max="8964" width="9.85546875" style="1" customWidth="1"/>
    <col min="8965" max="8966" width="8.42578125" style="1" customWidth="1"/>
    <col min="8967" max="8967" width="9.140625" style="1" customWidth="1"/>
    <col min="8968" max="8968" width="8.42578125" style="1" customWidth="1"/>
    <col min="8969" max="8969" width="0" style="1" hidden="1" customWidth="1"/>
    <col min="8970" max="8970" width="0.140625" style="1" customWidth="1"/>
    <col min="8971" max="8973" width="0" style="1" hidden="1" customWidth="1"/>
    <col min="8974" max="9216" width="8.140625" style="1"/>
    <col min="9217" max="9217" width="36.140625" style="1" customWidth="1"/>
    <col min="9218" max="9218" width="9.5703125" style="1" customWidth="1"/>
    <col min="9219" max="9219" width="9.28515625" style="1" customWidth="1"/>
    <col min="9220" max="9220" width="9.85546875" style="1" customWidth="1"/>
    <col min="9221" max="9222" width="8.42578125" style="1" customWidth="1"/>
    <col min="9223" max="9223" width="9.140625" style="1" customWidth="1"/>
    <col min="9224" max="9224" width="8.42578125" style="1" customWidth="1"/>
    <col min="9225" max="9225" width="0" style="1" hidden="1" customWidth="1"/>
    <col min="9226" max="9226" width="0.140625" style="1" customWidth="1"/>
    <col min="9227" max="9229" width="0" style="1" hidden="1" customWidth="1"/>
    <col min="9230" max="9472" width="8.140625" style="1"/>
    <col min="9473" max="9473" width="36.140625" style="1" customWidth="1"/>
    <col min="9474" max="9474" width="9.5703125" style="1" customWidth="1"/>
    <col min="9475" max="9475" width="9.28515625" style="1" customWidth="1"/>
    <col min="9476" max="9476" width="9.85546875" style="1" customWidth="1"/>
    <col min="9477" max="9478" width="8.42578125" style="1" customWidth="1"/>
    <col min="9479" max="9479" width="9.140625" style="1" customWidth="1"/>
    <col min="9480" max="9480" width="8.42578125" style="1" customWidth="1"/>
    <col min="9481" max="9481" width="0" style="1" hidden="1" customWidth="1"/>
    <col min="9482" max="9482" width="0.140625" style="1" customWidth="1"/>
    <col min="9483" max="9485" width="0" style="1" hidden="1" customWidth="1"/>
    <col min="9486" max="9728" width="8.140625" style="1"/>
    <col min="9729" max="9729" width="36.140625" style="1" customWidth="1"/>
    <col min="9730" max="9730" width="9.5703125" style="1" customWidth="1"/>
    <col min="9731" max="9731" width="9.28515625" style="1" customWidth="1"/>
    <col min="9732" max="9732" width="9.85546875" style="1" customWidth="1"/>
    <col min="9733" max="9734" width="8.42578125" style="1" customWidth="1"/>
    <col min="9735" max="9735" width="9.140625" style="1" customWidth="1"/>
    <col min="9736" max="9736" width="8.42578125" style="1" customWidth="1"/>
    <col min="9737" max="9737" width="0" style="1" hidden="1" customWidth="1"/>
    <col min="9738" max="9738" width="0.140625" style="1" customWidth="1"/>
    <col min="9739" max="9741" width="0" style="1" hidden="1" customWidth="1"/>
    <col min="9742" max="9984" width="8.140625" style="1"/>
    <col min="9985" max="9985" width="36.140625" style="1" customWidth="1"/>
    <col min="9986" max="9986" width="9.5703125" style="1" customWidth="1"/>
    <col min="9987" max="9987" width="9.28515625" style="1" customWidth="1"/>
    <col min="9988" max="9988" width="9.85546875" style="1" customWidth="1"/>
    <col min="9989" max="9990" width="8.42578125" style="1" customWidth="1"/>
    <col min="9991" max="9991" width="9.140625" style="1" customWidth="1"/>
    <col min="9992" max="9992" width="8.42578125" style="1" customWidth="1"/>
    <col min="9993" max="9993" width="0" style="1" hidden="1" customWidth="1"/>
    <col min="9994" max="9994" width="0.140625" style="1" customWidth="1"/>
    <col min="9995" max="9997" width="0" style="1" hidden="1" customWidth="1"/>
    <col min="9998" max="10240" width="8.140625" style="1"/>
    <col min="10241" max="10241" width="36.140625" style="1" customWidth="1"/>
    <col min="10242" max="10242" width="9.5703125" style="1" customWidth="1"/>
    <col min="10243" max="10243" width="9.28515625" style="1" customWidth="1"/>
    <col min="10244" max="10244" width="9.85546875" style="1" customWidth="1"/>
    <col min="10245" max="10246" width="8.42578125" style="1" customWidth="1"/>
    <col min="10247" max="10247" width="9.140625" style="1" customWidth="1"/>
    <col min="10248" max="10248" width="8.42578125" style="1" customWidth="1"/>
    <col min="10249" max="10249" width="0" style="1" hidden="1" customWidth="1"/>
    <col min="10250" max="10250" width="0.140625" style="1" customWidth="1"/>
    <col min="10251" max="10253" width="0" style="1" hidden="1" customWidth="1"/>
    <col min="10254" max="10496" width="8.140625" style="1"/>
    <col min="10497" max="10497" width="36.140625" style="1" customWidth="1"/>
    <col min="10498" max="10498" width="9.5703125" style="1" customWidth="1"/>
    <col min="10499" max="10499" width="9.28515625" style="1" customWidth="1"/>
    <col min="10500" max="10500" width="9.85546875" style="1" customWidth="1"/>
    <col min="10501" max="10502" width="8.42578125" style="1" customWidth="1"/>
    <col min="10503" max="10503" width="9.140625" style="1" customWidth="1"/>
    <col min="10504" max="10504" width="8.42578125" style="1" customWidth="1"/>
    <col min="10505" max="10505" width="0" style="1" hidden="1" customWidth="1"/>
    <col min="10506" max="10506" width="0.140625" style="1" customWidth="1"/>
    <col min="10507" max="10509" width="0" style="1" hidden="1" customWidth="1"/>
    <col min="10510" max="10752" width="8.140625" style="1"/>
    <col min="10753" max="10753" width="36.140625" style="1" customWidth="1"/>
    <col min="10754" max="10754" width="9.5703125" style="1" customWidth="1"/>
    <col min="10755" max="10755" width="9.28515625" style="1" customWidth="1"/>
    <col min="10756" max="10756" width="9.85546875" style="1" customWidth="1"/>
    <col min="10757" max="10758" width="8.42578125" style="1" customWidth="1"/>
    <col min="10759" max="10759" width="9.140625" style="1" customWidth="1"/>
    <col min="10760" max="10760" width="8.42578125" style="1" customWidth="1"/>
    <col min="10761" max="10761" width="0" style="1" hidden="1" customWidth="1"/>
    <col min="10762" max="10762" width="0.140625" style="1" customWidth="1"/>
    <col min="10763" max="10765" width="0" style="1" hidden="1" customWidth="1"/>
    <col min="10766" max="11008" width="8.140625" style="1"/>
    <col min="11009" max="11009" width="36.140625" style="1" customWidth="1"/>
    <col min="11010" max="11010" width="9.5703125" style="1" customWidth="1"/>
    <col min="11011" max="11011" width="9.28515625" style="1" customWidth="1"/>
    <col min="11012" max="11012" width="9.85546875" style="1" customWidth="1"/>
    <col min="11013" max="11014" width="8.42578125" style="1" customWidth="1"/>
    <col min="11015" max="11015" width="9.140625" style="1" customWidth="1"/>
    <col min="11016" max="11016" width="8.42578125" style="1" customWidth="1"/>
    <col min="11017" max="11017" width="0" style="1" hidden="1" customWidth="1"/>
    <col min="11018" max="11018" width="0.140625" style="1" customWidth="1"/>
    <col min="11019" max="11021" width="0" style="1" hidden="1" customWidth="1"/>
    <col min="11022" max="11264" width="8.140625" style="1"/>
    <col min="11265" max="11265" width="36.140625" style="1" customWidth="1"/>
    <col min="11266" max="11266" width="9.5703125" style="1" customWidth="1"/>
    <col min="11267" max="11267" width="9.28515625" style="1" customWidth="1"/>
    <col min="11268" max="11268" width="9.85546875" style="1" customWidth="1"/>
    <col min="11269" max="11270" width="8.42578125" style="1" customWidth="1"/>
    <col min="11271" max="11271" width="9.140625" style="1" customWidth="1"/>
    <col min="11272" max="11272" width="8.42578125" style="1" customWidth="1"/>
    <col min="11273" max="11273" width="0" style="1" hidden="1" customWidth="1"/>
    <col min="11274" max="11274" width="0.140625" style="1" customWidth="1"/>
    <col min="11275" max="11277" width="0" style="1" hidden="1" customWidth="1"/>
    <col min="11278" max="11520" width="8.140625" style="1"/>
    <col min="11521" max="11521" width="36.140625" style="1" customWidth="1"/>
    <col min="11522" max="11522" width="9.5703125" style="1" customWidth="1"/>
    <col min="11523" max="11523" width="9.28515625" style="1" customWidth="1"/>
    <col min="11524" max="11524" width="9.85546875" style="1" customWidth="1"/>
    <col min="11525" max="11526" width="8.42578125" style="1" customWidth="1"/>
    <col min="11527" max="11527" width="9.140625" style="1" customWidth="1"/>
    <col min="11528" max="11528" width="8.42578125" style="1" customWidth="1"/>
    <col min="11529" max="11529" width="0" style="1" hidden="1" customWidth="1"/>
    <col min="11530" max="11530" width="0.140625" style="1" customWidth="1"/>
    <col min="11531" max="11533" width="0" style="1" hidden="1" customWidth="1"/>
    <col min="11534" max="11776" width="8.140625" style="1"/>
    <col min="11777" max="11777" width="36.140625" style="1" customWidth="1"/>
    <col min="11778" max="11778" width="9.5703125" style="1" customWidth="1"/>
    <col min="11779" max="11779" width="9.28515625" style="1" customWidth="1"/>
    <col min="11780" max="11780" width="9.85546875" style="1" customWidth="1"/>
    <col min="11781" max="11782" width="8.42578125" style="1" customWidth="1"/>
    <col min="11783" max="11783" width="9.140625" style="1" customWidth="1"/>
    <col min="11784" max="11784" width="8.42578125" style="1" customWidth="1"/>
    <col min="11785" max="11785" width="0" style="1" hidden="1" customWidth="1"/>
    <col min="11786" max="11786" width="0.140625" style="1" customWidth="1"/>
    <col min="11787" max="11789" width="0" style="1" hidden="1" customWidth="1"/>
    <col min="11790" max="12032" width="8.140625" style="1"/>
    <col min="12033" max="12033" width="36.140625" style="1" customWidth="1"/>
    <col min="12034" max="12034" width="9.5703125" style="1" customWidth="1"/>
    <col min="12035" max="12035" width="9.28515625" style="1" customWidth="1"/>
    <col min="12036" max="12036" width="9.85546875" style="1" customWidth="1"/>
    <col min="12037" max="12038" width="8.42578125" style="1" customWidth="1"/>
    <col min="12039" max="12039" width="9.140625" style="1" customWidth="1"/>
    <col min="12040" max="12040" width="8.42578125" style="1" customWidth="1"/>
    <col min="12041" max="12041" width="0" style="1" hidden="1" customWidth="1"/>
    <col min="12042" max="12042" width="0.140625" style="1" customWidth="1"/>
    <col min="12043" max="12045" width="0" style="1" hidden="1" customWidth="1"/>
    <col min="12046" max="12288" width="8.140625" style="1"/>
    <col min="12289" max="12289" width="36.140625" style="1" customWidth="1"/>
    <col min="12290" max="12290" width="9.5703125" style="1" customWidth="1"/>
    <col min="12291" max="12291" width="9.28515625" style="1" customWidth="1"/>
    <col min="12292" max="12292" width="9.85546875" style="1" customWidth="1"/>
    <col min="12293" max="12294" width="8.42578125" style="1" customWidth="1"/>
    <col min="12295" max="12295" width="9.140625" style="1" customWidth="1"/>
    <col min="12296" max="12296" width="8.42578125" style="1" customWidth="1"/>
    <col min="12297" max="12297" width="0" style="1" hidden="1" customWidth="1"/>
    <col min="12298" max="12298" width="0.140625" style="1" customWidth="1"/>
    <col min="12299" max="12301" width="0" style="1" hidden="1" customWidth="1"/>
    <col min="12302" max="12544" width="8.140625" style="1"/>
    <col min="12545" max="12545" width="36.140625" style="1" customWidth="1"/>
    <col min="12546" max="12546" width="9.5703125" style="1" customWidth="1"/>
    <col min="12547" max="12547" width="9.28515625" style="1" customWidth="1"/>
    <col min="12548" max="12548" width="9.85546875" style="1" customWidth="1"/>
    <col min="12549" max="12550" width="8.42578125" style="1" customWidth="1"/>
    <col min="12551" max="12551" width="9.140625" style="1" customWidth="1"/>
    <col min="12552" max="12552" width="8.42578125" style="1" customWidth="1"/>
    <col min="12553" max="12553" width="0" style="1" hidden="1" customWidth="1"/>
    <col min="12554" max="12554" width="0.140625" style="1" customWidth="1"/>
    <col min="12555" max="12557" width="0" style="1" hidden="1" customWidth="1"/>
    <col min="12558" max="12800" width="8.140625" style="1"/>
    <col min="12801" max="12801" width="36.140625" style="1" customWidth="1"/>
    <col min="12802" max="12802" width="9.5703125" style="1" customWidth="1"/>
    <col min="12803" max="12803" width="9.28515625" style="1" customWidth="1"/>
    <col min="12804" max="12804" width="9.85546875" style="1" customWidth="1"/>
    <col min="12805" max="12806" width="8.42578125" style="1" customWidth="1"/>
    <col min="12807" max="12807" width="9.140625" style="1" customWidth="1"/>
    <col min="12808" max="12808" width="8.42578125" style="1" customWidth="1"/>
    <col min="12809" max="12809" width="0" style="1" hidden="1" customWidth="1"/>
    <col min="12810" max="12810" width="0.140625" style="1" customWidth="1"/>
    <col min="12811" max="12813" width="0" style="1" hidden="1" customWidth="1"/>
    <col min="12814" max="13056" width="8.140625" style="1"/>
    <col min="13057" max="13057" width="36.140625" style="1" customWidth="1"/>
    <col min="13058" max="13058" width="9.5703125" style="1" customWidth="1"/>
    <col min="13059" max="13059" width="9.28515625" style="1" customWidth="1"/>
    <col min="13060" max="13060" width="9.85546875" style="1" customWidth="1"/>
    <col min="13061" max="13062" width="8.42578125" style="1" customWidth="1"/>
    <col min="13063" max="13063" width="9.140625" style="1" customWidth="1"/>
    <col min="13064" max="13064" width="8.42578125" style="1" customWidth="1"/>
    <col min="13065" max="13065" width="0" style="1" hidden="1" customWidth="1"/>
    <col min="13066" max="13066" width="0.140625" style="1" customWidth="1"/>
    <col min="13067" max="13069" width="0" style="1" hidden="1" customWidth="1"/>
    <col min="13070" max="13312" width="8.140625" style="1"/>
    <col min="13313" max="13313" width="36.140625" style="1" customWidth="1"/>
    <col min="13314" max="13314" width="9.5703125" style="1" customWidth="1"/>
    <col min="13315" max="13315" width="9.28515625" style="1" customWidth="1"/>
    <col min="13316" max="13316" width="9.85546875" style="1" customWidth="1"/>
    <col min="13317" max="13318" width="8.42578125" style="1" customWidth="1"/>
    <col min="13319" max="13319" width="9.140625" style="1" customWidth="1"/>
    <col min="13320" max="13320" width="8.42578125" style="1" customWidth="1"/>
    <col min="13321" max="13321" width="0" style="1" hidden="1" customWidth="1"/>
    <col min="13322" max="13322" width="0.140625" style="1" customWidth="1"/>
    <col min="13323" max="13325" width="0" style="1" hidden="1" customWidth="1"/>
    <col min="13326" max="13568" width="8.140625" style="1"/>
    <col min="13569" max="13569" width="36.140625" style="1" customWidth="1"/>
    <col min="13570" max="13570" width="9.5703125" style="1" customWidth="1"/>
    <col min="13571" max="13571" width="9.28515625" style="1" customWidth="1"/>
    <col min="13572" max="13572" width="9.85546875" style="1" customWidth="1"/>
    <col min="13573" max="13574" width="8.42578125" style="1" customWidth="1"/>
    <col min="13575" max="13575" width="9.140625" style="1" customWidth="1"/>
    <col min="13576" max="13576" width="8.42578125" style="1" customWidth="1"/>
    <col min="13577" max="13577" width="0" style="1" hidden="1" customWidth="1"/>
    <col min="13578" max="13578" width="0.140625" style="1" customWidth="1"/>
    <col min="13579" max="13581" width="0" style="1" hidden="1" customWidth="1"/>
    <col min="13582" max="13824" width="8.140625" style="1"/>
    <col min="13825" max="13825" width="36.140625" style="1" customWidth="1"/>
    <col min="13826" max="13826" width="9.5703125" style="1" customWidth="1"/>
    <col min="13827" max="13827" width="9.28515625" style="1" customWidth="1"/>
    <col min="13828" max="13828" width="9.85546875" style="1" customWidth="1"/>
    <col min="13829" max="13830" width="8.42578125" style="1" customWidth="1"/>
    <col min="13831" max="13831" width="9.140625" style="1" customWidth="1"/>
    <col min="13832" max="13832" width="8.42578125" style="1" customWidth="1"/>
    <col min="13833" max="13833" width="0" style="1" hidden="1" customWidth="1"/>
    <col min="13834" max="13834" width="0.140625" style="1" customWidth="1"/>
    <col min="13835" max="13837" width="0" style="1" hidden="1" customWidth="1"/>
    <col min="13838" max="14080" width="8.140625" style="1"/>
    <col min="14081" max="14081" width="36.140625" style="1" customWidth="1"/>
    <col min="14082" max="14082" width="9.5703125" style="1" customWidth="1"/>
    <col min="14083" max="14083" width="9.28515625" style="1" customWidth="1"/>
    <col min="14084" max="14084" width="9.85546875" style="1" customWidth="1"/>
    <col min="14085" max="14086" width="8.42578125" style="1" customWidth="1"/>
    <col min="14087" max="14087" width="9.140625" style="1" customWidth="1"/>
    <col min="14088" max="14088" width="8.42578125" style="1" customWidth="1"/>
    <col min="14089" max="14089" width="0" style="1" hidden="1" customWidth="1"/>
    <col min="14090" max="14090" width="0.140625" style="1" customWidth="1"/>
    <col min="14091" max="14093" width="0" style="1" hidden="1" customWidth="1"/>
    <col min="14094" max="14336" width="8.140625" style="1"/>
    <col min="14337" max="14337" width="36.140625" style="1" customWidth="1"/>
    <col min="14338" max="14338" width="9.5703125" style="1" customWidth="1"/>
    <col min="14339" max="14339" width="9.28515625" style="1" customWidth="1"/>
    <col min="14340" max="14340" width="9.85546875" style="1" customWidth="1"/>
    <col min="14341" max="14342" width="8.42578125" style="1" customWidth="1"/>
    <col min="14343" max="14343" width="9.140625" style="1" customWidth="1"/>
    <col min="14344" max="14344" width="8.42578125" style="1" customWidth="1"/>
    <col min="14345" max="14345" width="0" style="1" hidden="1" customWidth="1"/>
    <col min="14346" max="14346" width="0.140625" style="1" customWidth="1"/>
    <col min="14347" max="14349" width="0" style="1" hidden="1" customWidth="1"/>
    <col min="14350" max="14592" width="8.140625" style="1"/>
    <col min="14593" max="14593" width="36.140625" style="1" customWidth="1"/>
    <col min="14594" max="14594" width="9.5703125" style="1" customWidth="1"/>
    <col min="14595" max="14595" width="9.28515625" style="1" customWidth="1"/>
    <col min="14596" max="14596" width="9.85546875" style="1" customWidth="1"/>
    <col min="14597" max="14598" width="8.42578125" style="1" customWidth="1"/>
    <col min="14599" max="14599" width="9.140625" style="1" customWidth="1"/>
    <col min="14600" max="14600" width="8.42578125" style="1" customWidth="1"/>
    <col min="14601" max="14601" width="0" style="1" hidden="1" customWidth="1"/>
    <col min="14602" max="14602" width="0.140625" style="1" customWidth="1"/>
    <col min="14603" max="14605" width="0" style="1" hidden="1" customWidth="1"/>
    <col min="14606" max="14848" width="8.140625" style="1"/>
    <col min="14849" max="14849" width="36.140625" style="1" customWidth="1"/>
    <col min="14850" max="14850" width="9.5703125" style="1" customWidth="1"/>
    <col min="14851" max="14851" width="9.28515625" style="1" customWidth="1"/>
    <col min="14852" max="14852" width="9.85546875" style="1" customWidth="1"/>
    <col min="14853" max="14854" width="8.42578125" style="1" customWidth="1"/>
    <col min="14855" max="14855" width="9.140625" style="1" customWidth="1"/>
    <col min="14856" max="14856" width="8.42578125" style="1" customWidth="1"/>
    <col min="14857" max="14857" width="0" style="1" hidden="1" customWidth="1"/>
    <col min="14858" max="14858" width="0.140625" style="1" customWidth="1"/>
    <col min="14859" max="14861" width="0" style="1" hidden="1" customWidth="1"/>
    <col min="14862" max="15104" width="8.140625" style="1"/>
    <col min="15105" max="15105" width="36.140625" style="1" customWidth="1"/>
    <col min="15106" max="15106" width="9.5703125" style="1" customWidth="1"/>
    <col min="15107" max="15107" width="9.28515625" style="1" customWidth="1"/>
    <col min="15108" max="15108" width="9.85546875" style="1" customWidth="1"/>
    <col min="15109" max="15110" width="8.42578125" style="1" customWidth="1"/>
    <col min="15111" max="15111" width="9.140625" style="1" customWidth="1"/>
    <col min="15112" max="15112" width="8.42578125" style="1" customWidth="1"/>
    <col min="15113" max="15113" width="0" style="1" hidden="1" customWidth="1"/>
    <col min="15114" max="15114" width="0.140625" style="1" customWidth="1"/>
    <col min="15115" max="15117" width="0" style="1" hidden="1" customWidth="1"/>
    <col min="15118" max="15360" width="8.140625" style="1"/>
    <col min="15361" max="15361" width="36.140625" style="1" customWidth="1"/>
    <col min="15362" max="15362" width="9.5703125" style="1" customWidth="1"/>
    <col min="15363" max="15363" width="9.28515625" style="1" customWidth="1"/>
    <col min="15364" max="15364" width="9.85546875" style="1" customWidth="1"/>
    <col min="15365" max="15366" width="8.42578125" style="1" customWidth="1"/>
    <col min="15367" max="15367" width="9.140625" style="1" customWidth="1"/>
    <col min="15368" max="15368" width="8.42578125" style="1" customWidth="1"/>
    <col min="15369" max="15369" width="0" style="1" hidden="1" customWidth="1"/>
    <col min="15370" max="15370" width="0.140625" style="1" customWidth="1"/>
    <col min="15371" max="15373" width="0" style="1" hidden="1" customWidth="1"/>
    <col min="15374" max="15616" width="8.140625" style="1"/>
    <col min="15617" max="15617" width="36.140625" style="1" customWidth="1"/>
    <col min="15618" max="15618" width="9.5703125" style="1" customWidth="1"/>
    <col min="15619" max="15619" width="9.28515625" style="1" customWidth="1"/>
    <col min="15620" max="15620" width="9.85546875" style="1" customWidth="1"/>
    <col min="15621" max="15622" width="8.42578125" style="1" customWidth="1"/>
    <col min="15623" max="15623" width="9.140625" style="1" customWidth="1"/>
    <col min="15624" max="15624" width="8.42578125" style="1" customWidth="1"/>
    <col min="15625" max="15625" width="0" style="1" hidden="1" customWidth="1"/>
    <col min="15626" max="15626" width="0.140625" style="1" customWidth="1"/>
    <col min="15627" max="15629" width="0" style="1" hidden="1" customWidth="1"/>
    <col min="15630" max="15872" width="8.140625" style="1"/>
    <col min="15873" max="15873" width="36.140625" style="1" customWidth="1"/>
    <col min="15874" max="15874" width="9.5703125" style="1" customWidth="1"/>
    <col min="15875" max="15875" width="9.28515625" style="1" customWidth="1"/>
    <col min="15876" max="15876" width="9.85546875" style="1" customWidth="1"/>
    <col min="15877" max="15878" width="8.42578125" style="1" customWidth="1"/>
    <col min="15879" max="15879" width="9.140625" style="1" customWidth="1"/>
    <col min="15880" max="15880" width="8.42578125" style="1" customWidth="1"/>
    <col min="15881" max="15881" width="0" style="1" hidden="1" customWidth="1"/>
    <col min="15882" max="15882" width="0.140625" style="1" customWidth="1"/>
    <col min="15883" max="15885" width="0" style="1" hidden="1" customWidth="1"/>
    <col min="15886" max="16128" width="8.140625" style="1"/>
    <col min="16129" max="16129" width="36.140625" style="1" customWidth="1"/>
    <col min="16130" max="16130" width="9.5703125" style="1" customWidth="1"/>
    <col min="16131" max="16131" width="9.28515625" style="1" customWidth="1"/>
    <col min="16132" max="16132" width="9.85546875" style="1" customWidth="1"/>
    <col min="16133" max="16134" width="8.42578125" style="1" customWidth="1"/>
    <col min="16135" max="16135" width="9.140625" style="1" customWidth="1"/>
    <col min="16136" max="16136" width="8.42578125" style="1" customWidth="1"/>
    <col min="16137" max="16137" width="0" style="1" hidden="1" customWidth="1"/>
    <col min="16138" max="16138" width="0.140625" style="1" customWidth="1"/>
    <col min="16139" max="16141" width="0" style="1" hidden="1" customWidth="1"/>
    <col min="16142" max="16384" width="8.140625" style="1"/>
  </cols>
  <sheetData>
    <row r="2" spans="1:12" ht="15" x14ac:dyDescent="0.2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 x14ac:dyDescent="0.2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2" x14ac:dyDescent="0.2">
      <c r="A5" s="3" t="s">
        <v>2</v>
      </c>
      <c r="B5" s="3"/>
      <c r="C5" s="4"/>
      <c r="D5" s="4"/>
      <c r="E5" s="5"/>
      <c r="F5" s="5"/>
      <c r="G5" s="5"/>
      <c r="H5" s="5"/>
      <c r="I5" s="4"/>
      <c r="J5" s="4"/>
      <c r="K5" s="4"/>
      <c r="L5" s="4"/>
    </row>
    <row r="6" spans="1:12" x14ac:dyDescent="0.2">
      <c r="A6" s="4"/>
      <c r="B6" s="4"/>
      <c r="C6" s="4"/>
      <c r="D6" s="4"/>
      <c r="E6" s="5"/>
      <c r="F6" s="5"/>
      <c r="G6" s="5"/>
      <c r="H6" s="5"/>
      <c r="I6" s="4"/>
      <c r="J6" s="4"/>
      <c r="K6" s="4"/>
      <c r="L6" s="4"/>
    </row>
    <row r="7" spans="1:12" ht="14.25" x14ac:dyDescent="0.2">
      <c r="A7" s="84" t="s">
        <v>3</v>
      </c>
      <c r="B7" s="87" t="s">
        <v>4</v>
      </c>
      <c r="C7" s="87" t="s">
        <v>5</v>
      </c>
      <c r="D7" s="87" t="s">
        <v>6</v>
      </c>
      <c r="E7" s="92" t="s">
        <v>7</v>
      </c>
      <c r="F7" s="78"/>
      <c r="G7" s="78"/>
      <c r="H7" s="93"/>
    </row>
    <row r="8" spans="1:12" ht="15" customHeight="1" x14ac:dyDescent="0.2">
      <c r="A8" s="85"/>
      <c r="B8" s="88"/>
      <c r="C8" s="88"/>
      <c r="D8" s="90"/>
      <c r="E8" s="94" t="s">
        <v>8</v>
      </c>
      <c r="F8" s="80" t="s">
        <v>9</v>
      </c>
      <c r="G8" s="99" t="s">
        <v>10</v>
      </c>
      <c r="H8" s="80" t="s">
        <v>11</v>
      </c>
    </row>
    <row r="9" spans="1:12" ht="12.75" customHeight="1" x14ac:dyDescent="0.2">
      <c r="A9" s="85"/>
      <c r="B9" s="88"/>
      <c r="C9" s="88"/>
      <c r="D9" s="90"/>
      <c r="E9" s="95"/>
      <c r="F9" s="97"/>
      <c r="G9" s="100"/>
      <c r="H9" s="81"/>
    </row>
    <row r="10" spans="1:12" ht="74.25" customHeight="1" x14ac:dyDescent="0.2">
      <c r="A10" s="86"/>
      <c r="B10" s="89"/>
      <c r="C10" s="89"/>
      <c r="D10" s="91"/>
      <c r="E10" s="96"/>
      <c r="F10" s="98"/>
      <c r="G10" s="101"/>
      <c r="H10" s="82"/>
    </row>
    <row r="11" spans="1:12" x14ac:dyDescent="0.2">
      <c r="A11" s="6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>
        <v>7</v>
      </c>
      <c r="H11" s="7">
        <v>8</v>
      </c>
    </row>
    <row r="12" spans="1:12" hidden="1" x14ac:dyDescent="0.2">
      <c r="A12" s="8" t="s">
        <v>12</v>
      </c>
      <c r="B12" s="37"/>
      <c r="C12" s="37"/>
      <c r="D12" s="37"/>
      <c r="E12" s="10"/>
      <c r="F12" s="10"/>
      <c r="G12" s="10"/>
      <c r="H12" s="11"/>
    </row>
    <row r="13" spans="1:12" hidden="1" x14ac:dyDescent="0.2">
      <c r="A13" s="77" t="s">
        <v>13</v>
      </c>
      <c r="B13" s="78"/>
      <c r="C13" s="78"/>
      <c r="D13" s="78"/>
      <c r="E13" s="78"/>
      <c r="F13" s="78"/>
      <c r="G13" s="78"/>
      <c r="H13" s="79"/>
    </row>
    <row r="14" spans="1:12" hidden="1" x14ac:dyDescent="0.2">
      <c r="A14" s="12" t="s">
        <v>14</v>
      </c>
      <c r="B14" s="13"/>
      <c r="C14" s="13"/>
      <c r="D14" s="13">
        <f>C14</f>
        <v>0</v>
      </c>
      <c r="E14" s="14"/>
      <c r="F14" s="14"/>
      <c r="G14" s="14">
        <f t="shared" ref="G14:H16" si="0">E14</f>
        <v>0</v>
      </c>
      <c r="H14" s="14">
        <f t="shared" si="0"/>
        <v>0</v>
      </c>
    </row>
    <row r="15" spans="1:12" hidden="1" x14ac:dyDescent="0.2">
      <c r="A15" s="12" t="s">
        <v>15</v>
      </c>
      <c r="B15" s="13"/>
      <c r="C15" s="13"/>
      <c r="D15" s="13">
        <f>C15</f>
        <v>0</v>
      </c>
      <c r="E15" s="14"/>
      <c r="F15" s="14"/>
      <c r="G15" s="14">
        <f t="shared" si="0"/>
        <v>0</v>
      </c>
      <c r="H15" s="14">
        <f t="shared" si="0"/>
        <v>0</v>
      </c>
    </row>
    <row r="16" spans="1:12" hidden="1" x14ac:dyDescent="0.2">
      <c r="A16" s="12" t="s">
        <v>16</v>
      </c>
      <c r="B16" s="13"/>
      <c r="C16" s="13"/>
      <c r="D16" s="13">
        <f>C16</f>
        <v>0</v>
      </c>
      <c r="E16" s="14"/>
      <c r="F16" s="14"/>
      <c r="G16" s="14">
        <f t="shared" si="0"/>
        <v>0</v>
      </c>
      <c r="H16" s="14">
        <f t="shared" si="0"/>
        <v>0</v>
      </c>
    </row>
    <row r="17" spans="1:8" hidden="1" x14ac:dyDescent="0.2">
      <c r="A17" s="12" t="s">
        <v>17</v>
      </c>
      <c r="B17" s="13">
        <f t="shared" ref="B17:H17" si="1">B18+B20</f>
        <v>13270</v>
      </c>
      <c r="C17" s="13">
        <f t="shared" si="1"/>
        <v>9597</v>
      </c>
      <c r="D17" s="13">
        <f t="shared" si="1"/>
        <v>6823</v>
      </c>
      <c r="E17" s="14">
        <f t="shared" si="1"/>
        <v>1005.5999999999999</v>
      </c>
      <c r="F17" s="14">
        <f t="shared" si="1"/>
        <v>179.7</v>
      </c>
      <c r="G17" s="14">
        <f t="shared" si="1"/>
        <v>356.19999999999993</v>
      </c>
      <c r="H17" s="14">
        <f t="shared" si="1"/>
        <v>59.400000000000006</v>
      </c>
    </row>
    <row r="18" spans="1:8" hidden="1" x14ac:dyDescent="0.2">
      <c r="A18" s="12" t="s">
        <v>18</v>
      </c>
      <c r="B18" s="13">
        <v>8152</v>
      </c>
      <c r="C18" s="13">
        <v>6310</v>
      </c>
      <c r="D18" s="13">
        <f>C18-C19</f>
        <v>4165</v>
      </c>
      <c r="E18" s="14">
        <v>738.8</v>
      </c>
      <c r="F18" s="14">
        <v>68.5</v>
      </c>
      <c r="G18" s="14">
        <f>E18-E19</f>
        <v>227.69999999999993</v>
      </c>
      <c r="H18" s="14">
        <f>F18-F19</f>
        <v>21.799999999999997</v>
      </c>
    </row>
    <row r="19" spans="1:8" hidden="1" x14ac:dyDescent="0.2">
      <c r="A19" s="12" t="s">
        <v>19</v>
      </c>
      <c r="B19" s="15" t="s">
        <v>20</v>
      </c>
      <c r="C19" s="13">
        <v>2145</v>
      </c>
      <c r="D19" s="15" t="s">
        <v>20</v>
      </c>
      <c r="E19" s="14">
        <v>511.1</v>
      </c>
      <c r="F19" s="14">
        <v>46.7</v>
      </c>
      <c r="G19" s="15" t="s">
        <v>20</v>
      </c>
      <c r="H19" s="15" t="s">
        <v>20</v>
      </c>
    </row>
    <row r="20" spans="1:8" hidden="1" x14ac:dyDescent="0.2">
      <c r="A20" s="12" t="s">
        <v>21</v>
      </c>
      <c r="B20" s="13">
        <v>5118</v>
      </c>
      <c r="C20" s="13">
        <v>3287</v>
      </c>
      <c r="D20" s="13">
        <f>C20-C21</f>
        <v>2658</v>
      </c>
      <c r="E20" s="14">
        <v>266.8</v>
      </c>
      <c r="F20" s="14">
        <v>111.2</v>
      </c>
      <c r="G20" s="14">
        <f>E20-E21</f>
        <v>128.5</v>
      </c>
      <c r="H20" s="14">
        <f>F20-F21</f>
        <v>37.600000000000009</v>
      </c>
    </row>
    <row r="21" spans="1:8" hidden="1" x14ac:dyDescent="0.2">
      <c r="A21" s="12" t="s">
        <v>19</v>
      </c>
      <c r="B21" s="15" t="s">
        <v>20</v>
      </c>
      <c r="C21" s="13">
        <v>629</v>
      </c>
      <c r="D21" s="15" t="s">
        <v>20</v>
      </c>
      <c r="E21" s="14">
        <v>138.30000000000001</v>
      </c>
      <c r="F21" s="14">
        <v>73.599999999999994</v>
      </c>
      <c r="G21" s="15" t="s">
        <v>20</v>
      </c>
      <c r="H21" s="15" t="s">
        <v>20</v>
      </c>
    </row>
    <row r="22" spans="1:8" ht="12.75" hidden="1" customHeight="1" x14ac:dyDescent="0.2">
      <c r="A22" s="16" t="s">
        <v>22</v>
      </c>
      <c r="B22" s="13">
        <f t="shared" ref="B22:H22" si="2">B23+B24</f>
        <v>7</v>
      </c>
      <c r="C22" s="13">
        <f t="shared" si="2"/>
        <v>7</v>
      </c>
      <c r="D22" s="13">
        <f t="shared" si="2"/>
        <v>7</v>
      </c>
      <c r="E22" s="14">
        <f t="shared" si="2"/>
        <v>2</v>
      </c>
      <c r="F22" s="14">
        <f t="shared" si="2"/>
        <v>0.4</v>
      </c>
      <c r="G22" s="14">
        <f t="shared" si="2"/>
        <v>2</v>
      </c>
      <c r="H22" s="14">
        <f t="shared" si="2"/>
        <v>0.4</v>
      </c>
    </row>
    <row r="23" spans="1:8" ht="12.75" hidden="1" customHeight="1" x14ac:dyDescent="0.2">
      <c r="A23" s="16" t="s">
        <v>18</v>
      </c>
      <c r="B23" s="13"/>
      <c r="C23" s="13"/>
      <c r="D23" s="13">
        <f>C23</f>
        <v>0</v>
      </c>
      <c r="E23" s="14"/>
      <c r="F23" s="14"/>
      <c r="G23" s="14">
        <f>E23</f>
        <v>0</v>
      </c>
      <c r="H23" s="14">
        <f>F23</f>
        <v>0</v>
      </c>
    </row>
    <row r="24" spans="1:8" ht="12.75" hidden="1" customHeight="1" x14ac:dyDescent="0.2">
      <c r="A24" s="16" t="s">
        <v>21</v>
      </c>
      <c r="B24" s="13">
        <v>7</v>
      </c>
      <c r="C24" s="13">
        <v>7</v>
      </c>
      <c r="D24" s="13">
        <f>C24</f>
        <v>7</v>
      </c>
      <c r="E24" s="14">
        <v>2</v>
      </c>
      <c r="F24" s="14">
        <v>0.4</v>
      </c>
      <c r="G24" s="14">
        <f>E24</f>
        <v>2</v>
      </c>
      <c r="H24" s="14">
        <f>F24</f>
        <v>0.4</v>
      </c>
    </row>
    <row r="25" spans="1:8" ht="15.95" hidden="1" customHeight="1" x14ac:dyDescent="0.2">
      <c r="A25" s="17" t="s">
        <v>23</v>
      </c>
      <c r="B25" s="18">
        <f t="shared" ref="B25:H25" si="3">B14+B15+B17+B22</f>
        <v>13277</v>
      </c>
      <c r="C25" s="18">
        <f t="shared" si="3"/>
        <v>9604</v>
      </c>
      <c r="D25" s="18">
        <f t="shared" si="3"/>
        <v>6830</v>
      </c>
      <c r="E25" s="19">
        <f t="shared" si="3"/>
        <v>1007.5999999999999</v>
      </c>
      <c r="F25" s="19">
        <f t="shared" si="3"/>
        <v>180.1</v>
      </c>
      <c r="G25" s="19">
        <f t="shared" si="3"/>
        <v>358.19999999999993</v>
      </c>
      <c r="H25" s="19">
        <f t="shared" si="3"/>
        <v>59.800000000000004</v>
      </c>
    </row>
    <row r="26" spans="1:8" ht="25.5" hidden="1" x14ac:dyDescent="0.2">
      <c r="A26" s="20" t="s">
        <v>24</v>
      </c>
      <c r="B26" s="14">
        <f>B25/'[1]Форма 1'!D18*100</f>
        <v>17.850948545921455</v>
      </c>
      <c r="C26" s="14">
        <f>C25/'[1]Форма 1'!H18*100</f>
        <v>15.113461114782991</v>
      </c>
      <c r="D26" s="14">
        <f>D25/'[1]Форма 1'!H18*100</f>
        <v>10.748119472508105</v>
      </c>
      <c r="E26" s="14">
        <f>E25/'[1]Форма 6'!N16*100</f>
        <v>7.1418951964446462</v>
      </c>
      <c r="F26" s="14">
        <f>F25/'[1]Форма 6'!O16*100</f>
        <v>11.76432164086485</v>
      </c>
      <c r="G26" s="14">
        <f>G25/'[1]Форма 6'!N16*100</f>
        <v>2.5389309838889162</v>
      </c>
      <c r="H26" s="14">
        <f>H25/'[1]Форма 6'!O16*100</f>
        <v>3.906198967927363</v>
      </c>
    </row>
    <row r="27" spans="1:8" hidden="1" x14ac:dyDescent="0.2">
      <c r="A27" s="77" t="s">
        <v>25</v>
      </c>
      <c r="B27" s="78"/>
      <c r="C27" s="78"/>
      <c r="D27" s="78"/>
      <c r="E27" s="78"/>
      <c r="F27" s="78"/>
      <c r="G27" s="78"/>
      <c r="H27" s="79"/>
    </row>
    <row r="28" spans="1:8" ht="41.25" hidden="1" customHeight="1" x14ac:dyDescent="0.2">
      <c r="A28" s="21" t="s">
        <v>26</v>
      </c>
      <c r="B28" s="22">
        <f t="shared" ref="B28:H28" si="4">SUM(B29:B31)</f>
        <v>1</v>
      </c>
      <c r="C28" s="22">
        <f t="shared" si="4"/>
        <v>1</v>
      </c>
      <c r="D28" s="22">
        <f t="shared" si="4"/>
        <v>1</v>
      </c>
      <c r="E28" s="23">
        <f t="shared" si="4"/>
        <v>0.2</v>
      </c>
      <c r="F28" s="23">
        <f t="shared" si="4"/>
        <v>0</v>
      </c>
      <c r="G28" s="23">
        <f t="shared" si="4"/>
        <v>0.2</v>
      </c>
      <c r="H28" s="23">
        <f t="shared" si="4"/>
        <v>0</v>
      </c>
    </row>
    <row r="29" spans="1:8" hidden="1" x14ac:dyDescent="0.2">
      <c r="A29" s="21" t="s">
        <v>27</v>
      </c>
      <c r="B29" s="22"/>
      <c r="C29" s="22"/>
      <c r="D29" s="13">
        <f t="shared" ref="D29:D36" si="5">C29</f>
        <v>0</v>
      </c>
      <c r="E29" s="23"/>
      <c r="F29" s="23"/>
      <c r="G29" s="14">
        <f t="shared" ref="G29:H36" si="6">E29</f>
        <v>0</v>
      </c>
      <c r="H29" s="14">
        <f t="shared" si="6"/>
        <v>0</v>
      </c>
    </row>
    <row r="30" spans="1:8" hidden="1" x14ac:dyDescent="0.2">
      <c r="A30" s="21" t="s">
        <v>28</v>
      </c>
      <c r="B30" s="22"/>
      <c r="C30" s="22"/>
      <c r="D30" s="13">
        <f t="shared" si="5"/>
        <v>0</v>
      </c>
      <c r="E30" s="23"/>
      <c r="F30" s="23"/>
      <c r="G30" s="14">
        <f t="shared" si="6"/>
        <v>0</v>
      </c>
      <c r="H30" s="14">
        <f t="shared" si="6"/>
        <v>0</v>
      </c>
    </row>
    <row r="31" spans="1:8" hidden="1" x14ac:dyDescent="0.2">
      <c r="A31" s="21" t="s">
        <v>29</v>
      </c>
      <c r="B31" s="22">
        <v>1</v>
      </c>
      <c r="C31" s="22">
        <v>1</v>
      </c>
      <c r="D31" s="13">
        <f t="shared" si="5"/>
        <v>1</v>
      </c>
      <c r="E31" s="23">
        <v>0.2</v>
      </c>
      <c r="F31" s="23"/>
      <c r="G31" s="14">
        <f t="shared" si="6"/>
        <v>0.2</v>
      </c>
      <c r="H31" s="14">
        <f t="shared" si="6"/>
        <v>0</v>
      </c>
    </row>
    <row r="32" spans="1:8" ht="25.5" hidden="1" x14ac:dyDescent="0.2">
      <c r="A32" s="20" t="s">
        <v>30</v>
      </c>
      <c r="B32" s="22">
        <v>26</v>
      </c>
      <c r="C32" s="22">
        <v>26</v>
      </c>
      <c r="D32" s="13">
        <f t="shared" si="5"/>
        <v>26</v>
      </c>
      <c r="E32" s="23">
        <v>5</v>
      </c>
      <c r="F32" s="23">
        <v>0.3</v>
      </c>
      <c r="G32" s="14">
        <f t="shared" si="6"/>
        <v>5</v>
      </c>
      <c r="H32" s="14">
        <f t="shared" si="6"/>
        <v>0.3</v>
      </c>
    </row>
    <row r="33" spans="1:8" ht="25.5" hidden="1" x14ac:dyDescent="0.2">
      <c r="A33" s="20" t="s">
        <v>31</v>
      </c>
      <c r="B33" s="13">
        <v>100</v>
      </c>
      <c r="C33" s="13">
        <v>100</v>
      </c>
      <c r="D33" s="13">
        <f t="shared" si="5"/>
        <v>100</v>
      </c>
      <c r="E33" s="14">
        <v>21.8</v>
      </c>
      <c r="F33" s="14">
        <v>2.2000000000000002</v>
      </c>
      <c r="G33" s="14">
        <f t="shared" si="6"/>
        <v>21.8</v>
      </c>
      <c r="H33" s="14">
        <f t="shared" si="6"/>
        <v>2.2000000000000002</v>
      </c>
    </row>
    <row r="34" spans="1:8" ht="63.75" hidden="1" x14ac:dyDescent="0.2">
      <c r="A34" s="20" t="s">
        <v>32</v>
      </c>
      <c r="B34" s="13"/>
      <c r="C34" s="13"/>
      <c r="D34" s="13">
        <f t="shared" si="5"/>
        <v>0</v>
      </c>
      <c r="E34" s="14"/>
      <c r="F34" s="14"/>
      <c r="G34" s="14">
        <f t="shared" si="6"/>
        <v>0</v>
      </c>
      <c r="H34" s="14">
        <f t="shared" si="6"/>
        <v>0</v>
      </c>
    </row>
    <row r="35" spans="1:8" ht="26.25" hidden="1" customHeight="1" x14ac:dyDescent="0.2">
      <c r="A35" s="20" t="s">
        <v>33</v>
      </c>
      <c r="B35" s="13">
        <v>3130</v>
      </c>
      <c r="C35" s="13">
        <v>2919</v>
      </c>
      <c r="D35" s="13">
        <f t="shared" si="5"/>
        <v>2919</v>
      </c>
      <c r="E35" s="14">
        <v>596.4</v>
      </c>
      <c r="F35" s="14">
        <v>32.200000000000003</v>
      </c>
      <c r="G35" s="14">
        <f t="shared" si="6"/>
        <v>596.4</v>
      </c>
      <c r="H35" s="14">
        <f t="shared" si="6"/>
        <v>32.200000000000003</v>
      </c>
    </row>
    <row r="36" spans="1:8" ht="13.5" hidden="1" customHeight="1" x14ac:dyDescent="0.2">
      <c r="A36" s="20" t="s">
        <v>34</v>
      </c>
      <c r="B36" s="13">
        <v>31</v>
      </c>
      <c r="C36" s="13">
        <v>32</v>
      </c>
      <c r="D36" s="13">
        <f t="shared" si="5"/>
        <v>32</v>
      </c>
      <c r="E36" s="14">
        <v>9.5</v>
      </c>
      <c r="F36" s="14">
        <v>7.9</v>
      </c>
      <c r="G36" s="14">
        <f t="shared" si="6"/>
        <v>9.5</v>
      </c>
      <c r="H36" s="14">
        <f t="shared" si="6"/>
        <v>7.9</v>
      </c>
    </row>
    <row r="37" spans="1:8" hidden="1" x14ac:dyDescent="0.2">
      <c r="A37" s="20" t="s">
        <v>35</v>
      </c>
      <c r="B37" s="13">
        <v>2175</v>
      </c>
      <c r="C37" s="13">
        <v>2054</v>
      </c>
      <c r="D37" s="15" t="s">
        <v>20</v>
      </c>
      <c r="E37" s="14">
        <v>473.2</v>
      </c>
      <c r="F37" s="14">
        <v>42.6</v>
      </c>
      <c r="G37" s="15" t="s">
        <v>20</v>
      </c>
      <c r="H37" s="15" t="s">
        <v>20</v>
      </c>
    </row>
    <row r="38" spans="1:8" ht="25.5" hidden="1" x14ac:dyDescent="0.2">
      <c r="A38" s="20" t="s">
        <v>36</v>
      </c>
      <c r="B38" s="13"/>
      <c r="C38" s="13"/>
      <c r="D38" s="13">
        <f t="shared" ref="D38:D44" si="7">C38</f>
        <v>0</v>
      </c>
      <c r="E38" s="14"/>
      <c r="F38" s="14"/>
      <c r="G38" s="14">
        <f t="shared" ref="G38:H44" si="8">E38</f>
        <v>0</v>
      </c>
      <c r="H38" s="14">
        <f t="shared" si="8"/>
        <v>0</v>
      </c>
    </row>
    <row r="39" spans="1:8" ht="25.5" hidden="1" x14ac:dyDescent="0.2">
      <c r="A39" s="20" t="s">
        <v>37</v>
      </c>
      <c r="B39" s="13"/>
      <c r="C39" s="13"/>
      <c r="D39" s="13">
        <f t="shared" si="7"/>
        <v>0</v>
      </c>
      <c r="E39" s="14"/>
      <c r="F39" s="14"/>
      <c r="G39" s="14">
        <f t="shared" si="8"/>
        <v>0</v>
      </c>
      <c r="H39" s="14">
        <f t="shared" si="8"/>
        <v>0</v>
      </c>
    </row>
    <row r="40" spans="1:8" ht="38.25" hidden="1" x14ac:dyDescent="0.2">
      <c r="A40" s="20" t="s">
        <v>38</v>
      </c>
      <c r="B40" s="13"/>
      <c r="C40" s="13"/>
      <c r="D40" s="13">
        <f t="shared" si="7"/>
        <v>0</v>
      </c>
      <c r="E40" s="14"/>
      <c r="F40" s="14"/>
      <c r="G40" s="14">
        <f t="shared" si="8"/>
        <v>0</v>
      </c>
      <c r="H40" s="14">
        <f t="shared" si="8"/>
        <v>0</v>
      </c>
    </row>
    <row r="41" spans="1:8" hidden="1" x14ac:dyDescent="0.2">
      <c r="A41" s="20" t="s">
        <v>39</v>
      </c>
      <c r="B41" s="13">
        <v>4</v>
      </c>
      <c r="C41" s="13">
        <v>4</v>
      </c>
      <c r="D41" s="13">
        <f t="shared" si="7"/>
        <v>4</v>
      </c>
      <c r="E41" s="14">
        <v>0.5</v>
      </c>
      <c r="F41" s="14"/>
      <c r="G41" s="14">
        <f t="shared" si="8"/>
        <v>0.5</v>
      </c>
      <c r="H41" s="14">
        <f t="shared" si="8"/>
        <v>0</v>
      </c>
    </row>
    <row r="42" spans="1:8" ht="27.2" hidden="1" customHeight="1" x14ac:dyDescent="0.2">
      <c r="A42" s="20" t="s">
        <v>40</v>
      </c>
      <c r="B42" s="13"/>
      <c r="C42" s="13"/>
      <c r="D42" s="13">
        <f t="shared" si="7"/>
        <v>0</v>
      </c>
      <c r="E42" s="14"/>
      <c r="F42" s="14"/>
      <c r="G42" s="14">
        <f t="shared" si="8"/>
        <v>0</v>
      </c>
      <c r="H42" s="14">
        <f t="shared" si="8"/>
        <v>0</v>
      </c>
    </row>
    <row r="43" spans="1:8" ht="43.5" hidden="1" customHeight="1" x14ac:dyDescent="0.2">
      <c r="A43" s="24" t="s">
        <v>41</v>
      </c>
      <c r="B43" s="13">
        <v>688</v>
      </c>
      <c r="C43" s="13">
        <v>665</v>
      </c>
      <c r="D43" s="13">
        <f t="shared" si="7"/>
        <v>665</v>
      </c>
      <c r="E43" s="14">
        <v>175.2</v>
      </c>
      <c r="F43" s="14">
        <v>16.100000000000001</v>
      </c>
      <c r="G43" s="14">
        <f t="shared" si="8"/>
        <v>175.2</v>
      </c>
      <c r="H43" s="14">
        <f t="shared" si="8"/>
        <v>16.100000000000001</v>
      </c>
    </row>
    <row r="44" spans="1:8" hidden="1" x14ac:dyDescent="0.2">
      <c r="A44" s="12" t="s">
        <v>42</v>
      </c>
      <c r="B44" s="13">
        <v>14</v>
      </c>
      <c r="C44" s="13">
        <v>15</v>
      </c>
      <c r="D44" s="13">
        <f t="shared" si="7"/>
        <v>15</v>
      </c>
      <c r="E44" s="14">
        <v>1.4</v>
      </c>
      <c r="F44" s="14"/>
      <c r="G44" s="14">
        <f t="shared" si="8"/>
        <v>1.4</v>
      </c>
      <c r="H44" s="14">
        <f t="shared" si="8"/>
        <v>0</v>
      </c>
    </row>
    <row r="45" spans="1:8" ht="25.5" hidden="1" x14ac:dyDescent="0.2">
      <c r="A45" s="20" t="s">
        <v>43</v>
      </c>
      <c r="B45" s="13">
        <f t="shared" ref="B45:H45" si="9">SUM(B46:B51)</f>
        <v>51</v>
      </c>
      <c r="C45" s="13">
        <f t="shared" si="9"/>
        <v>48</v>
      </c>
      <c r="D45" s="13">
        <f t="shared" si="9"/>
        <v>15</v>
      </c>
      <c r="E45" s="14">
        <f t="shared" si="9"/>
        <v>14.5</v>
      </c>
      <c r="F45" s="14">
        <f t="shared" si="9"/>
        <v>0.4</v>
      </c>
      <c r="G45" s="14">
        <f t="shared" si="9"/>
        <v>6.1999999999999993</v>
      </c>
      <c r="H45" s="14">
        <f t="shared" si="9"/>
        <v>0</v>
      </c>
    </row>
    <row r="46" spans="1:8" hidden="1" x14ac:dyDescent="0.2">
      <c r="A46" s="20" t="s">
        <v>44</v>
      </c>
      <c r="B46" s="13"/>
      <c r="C46" s="13"/>
      <c r="D46" s="13">
        <f>C46</f>
        <v>0</v>
      </c>
      <c r="E46" s="14"/>
      <c r="F46" s="14"/>
      <c r="G46" s="14">
        <f t="shared" ref="G46:H48" si="10">E46</f>
        <v>0</v>
      </c>
      <c r="H46" s="14">
        <f t="shared" si="10"/>
        <v>0</v>
      </c>
    </row>
    <row r="47" spans="1:8" hidden="1" x14ac:dyDescent="0.2">
      <c r="A47" s="20" t="s">
        <v>45</v>
      </c>
      <c r="B47" s="13">
        <v>9</v>
      </c>
      <c r="C47" s="13">
        <v>8</v>
      </c>
      <c r="D47" s="13">
        <f>C47</f>
        <v>8</v>
      </c>
      <c r="E47" s="14">
        <v>4.3</v>
      </c>
      <c r="F47" s="14"/>
      <c r="G47" s="14">
        <f t="shared" si="10"/>
        <v>4.3</v>
      </c>
      <c r="H47" s="14">
        <f t="shared" si="10"/>
        <v>0</v>
      </c>
    </row>
    <row r="48" spans="1:8" hidden="1" x14ac:dyDescent="0.2">
      <c r="A48" s="20" t="s">
        <v>46</v>
      </c>
      <c r="B48" s="13">
        <v>4</v>
      </c>
      <c r="C48" s="13">
        <v>4</v>
      </c>
      <c r="D48" s="13">
        <f>C48</f>
        <v>4</v>
      </c>
      <c r="E48" s="14">
        <v>1.3</v>
      </c>
      <c r="F48" s="14"/>
      <c r="G48" s="14">
        <f t="shared" si="10"/>
        <v>1.3</v>
      </c>
      <c r="H48" s="14">
        <f t="shared" si="10"/>
        <v>0</v>
      </c>
    </row>
    <row r="49" spans="1:8" hidden="1" x14ac:dyDescent="0.2">
      <c r="A49" s="20" t="s">
        <v>47</v>
      </c>
      <c r="B49" s="13">
        <v>35</v>
      </c>
      <c r="C49" s="13">
        <v>33</v>
      </c>
      <c r="D49" s="15" t="s">
        <v>20</v>
      </c>
      <c r="E49" s="14">
        <v>8.3000000000000007</v>
      </c>
      <c r="F49" s="14">
        <v>0.4</v>
      </c>
      <c r="G49" s="15" t="s">
        <v>20</v>
      </c>
      <c r="H49" s="15" t="s">
        <v>20</v>
      </c>
    </row>
    <row r="50" spans="1:8" hidden="1" x14ac:dyDescent="0.2">
      <c r="A50" s="20" t="s">
        <v>48</v>
      </c>
      <c r="B50" s="13"/>
      <c r="C50" s="13"/>
      <c r="D50" s="13">
        <f>C50</f>
        <v>0</v>
      </c>
      <c r="E50" s="14"/>
      <c r="F50" s="14"/>
      <c r="G50" s="14">
        <f t="shared" ref="G50:H54" si="11">E50</f>
        <v>0</v>
      </c>
      <c r="H50" s="14">
        <f t="shared" si="11"/>
        <v>0</v>
      </c>
    </row>
    <row r="51" spans="1:8" hidden="1" x14ac:dyDescent="0.2">
      <c r="A51" s="20" t="s">
        <v>49</v>
      </c>
      <c r="B51" s="13">
        <v>3</v>
      </c>
      <c r="C51" s="13">
        <v>3</v>
      </c>
      <c r="D51" s="13">
        <f>C51</f>
        <v>3</v>
      </c>
      <c r="E51" s="14">
        <v>0.6</v>
      </c>
      <c r="F51" s="14"/>
      <c r="G51" s="14">
        <f t="shared" si="11"/>
        <v>0.6</v>
      </c>
      <c r="H51" s="14">
        <f t="shared" si="11"/>
        <v>0</v>
      </c>
    </row>
    <row r="52" spans="1:8" ht="27.75" hidden="1" customHeight="1" x14ac:dyDescent="0.2">
      <c r="A52" s="20" t="s">
        <v>50</v>
      </c>
      <c r="B52" s="13"/>
      <c r="C52" s="13"/>
      <c r="D52" s="13">
        <f>C52</f>
        <v>0</v>
      </c>
      <c r="E52" s="14"/>
      <c r="F52" s="14"/>
      <c r="G52" s="14">
        <f t="shared" si="11"/>
        <v>0</v>
      </c>
      <c r="H52" s="14">
        <f t="shared" si="11"/>
        <v>0</v>
      </c>
    </row>
    <row r="53" spans="1:8" ht="17.25" hidden="1" customHeight="1" x14ac:dyDescent="0.2">
      <c r="A53" s="20" t="s">
        <v>51</v>
      </c>
      <c r="B53" s="13"/>
      <c r="C53" s="13"/>
      <c r="D53" s="13">
        <f>C53</f>
        <v>0</v>
      </c>
      <c r="E53" s="14"/>
      <c r="F53" s="14"/>
      <c r="G53" s="14">
        <f t="shared" si="11"/>
        <v>0</v>
      </c>
      <c r="H53" s="14">
        <f t="shared" si="11"/>
        <v>0</v>
      </c>
    </row>
    <row r="54" spans="1:8" hidden="1" x14ac:dyDescent="0.2">
      <c r="A54" s="20" t="s">
        <v>52</v>
      </c>
      <c r="B54" s="13">
        <v>9392</v>
      </c>
      <c r="C54" s="13">
        <v>9392</v>
      </c>
      <c r="D54" s="13">
        <f>C54</f>
        <v>9392</v>
      </c>
      <c r="E54" s="14">
        <v>601.70000000000005</v>
      </c>
      <c r="F54" s="14">
        <v>111.7</v>
      </c>
      <c r="G54" s="14">
        <f t="shared" si="11"/>
        <v>601.70000000000005</v>
      </c>
      <c r="H54" s="14">
        <f t="shared" si="11"/>
        <v>111.7</v>
      </c>
    </row>
    <row r="55" spans="1:8" hidden="1" x14ac:dyDescent="0.2">
      <c r="A55" s="20"/>
      <c r="B55" s="13"/>
      <c r="C55" s="13"/>
      <c r="D55" s="13"/>
      <c r="E55" s="14"/>
      <c r="F55" s="14"/>
      <c r="G55" s="14"/>
      <c r="H55" s="14"/>
    </row>
    <row r="56" spans="1:8" hidden="1" x14ac:dyDescent="0.2">
      <c r="A56" s="20"/>
      <c r="B56" s="13"/>
      <c r="C56" s="13"/>
      <c r="D56" s="13"/>
      <c r="E56" s="14"/>
      <c r="F56" s="14"/>
      <c r="G56" s="14"/>
      <c r="H56" s="14"/>
    </row>
    <row r="57" spans="1:8" hidden="1" x14ac:dyDescent="0.2">
      <c r="A57" s="20"/>
      <c r="B57" s="13"/>
      <c r="C57" s="13"/>
      <c r="D57" s="13"/>
      <c r="E57" s="14"/>
      <c r="F57" s="14"/>
      <c r="G57" s="14"/>
      <c r="H57" s="14"/>
    </row>
    <row r="58" spans="1:8" hidden="1" x14ac:dyDescent="0.2">
      <c r="A58" s="20"/>
      <c r="B58" s="13"/>
      <c r="C58" s="13"/>
      <c r="D58" s="13"/>
      <c r="E58" s="14"/>
      <c r="F58" s="14"/>
      <c r="G58" s="14"/>
      <c r="H58" s="14"/>
    </row>
    <row r="59" spans="1:8" hidden="1" x14ac:dyDescent="0.2">
      <c r="A59" s="20"/>
      <c r="B59" s="13"/>
      <c r="C59" s="13"/>
      <c r="D59" s="13"/>
      <c r="E59" s="14"/>
      <c r="F59" s="14"/>
      <c r="G59" s="14"/>
      <c r="H59" s="14"/>
    </row>
    <row r="60" spans="1:8" hidden="1" x14ac:dyDescent="0.2">
      <c r="A60" s="20" t="s">
        <v>53</v>
      </c>
      <c r="B60" s="13"/>
      <c r="C60" s="13"/>
      <c r="D60" s="13">
        <f>C60</f>
        <v>0</v>
      </c>
      <c r="E60" s="14"/>
      <c r="F60" s="14"/>
      <c r="G60" s="14">
        <f>E60</f>
        <v>0</v>
      </c>
      <c r="H60" s="14">
        <f>F60</f>
        <v>0</v>
      </c>
    </row>
    <row r="61" spans="1:8" s="28" customFormat="1" ht="17.25" hidden="1" customHeight="1" x14ac:dyDescent="0.2">
      <c r="A61" s="25" t="s">
        <v>54</v>
      </c>
      <c r="B61" s="26">
        <f>B28+B32+B33+B34+B35+B36+B37+B38+B39+B40+B41+B42+B43+B44+B45+B52+B53+B54+B55+B56+B57+B58+B59+B60</f>
        <v>15612</v>
      </c>
      <c r="C61" s="26">
        <f>C28+C32+C33+C34+C35+C36+C37+C38+C39+C40+C41+C42+C43+C44+C45+C52+C53+C54+C55+C56+C57+C58+C59+C60</f>
        <v>15256</v>
      </c>
      <c r="D61" s="26">
        <f>D28+D32+D33+D34+D35+D36+D38+D39+D40+D41+D42+D43+D44+D45+D52+D53+D54+D55+D56+D57+D58+D59+D60</f>
        <v>13169</v>
      </c>
      <c r="E61" s="27">
        <f>E28+E32+E33+E34+E35+E36+E37+E38+E39+E40+E41+E42+E43+E44+E45+E52+E53+E54+E55+E56+E57+E58+E59+E60</f>
        <v>1899.4</v>
      </c>
      <c r="F61" s="27">
        <f>F28+F32+F33+F34+F35+F36+F37+F38+F39+F40+F41+F42+F43+F44+F45+F52+F53+F54+F55+F56+F57+F58+F59+F60</f>
        <v>213.40000000000003</v>
      </c>
      <c r="G61" s="27">
        <f>G28+G32+G33+G34+G35+G36+G38+G39+G40+G41+G42+G43+G44+G45+G52+G53+G54+G55+G56+G57+G58+G59+G60</f>
        <v>1417.9</v>
      </c>
      <c r="H61" s="27">
        <f>H28+H32+H33+H34+H35+H36+H38+H39+H40+H41+H42+H43+H44+H45+H52+H53+H54+H55+H56+H57+H58+H59+H60</f>
        <v>170.4</v>
      </c>
    </row>
    <row r="62" spans="1:8" s="28" customFormat="1" ht="14.45" hidden="1" customHeight="1" x14ac:dyDescent="0.2">
      <c r="A62" s="20" t="s">
        <v>55</v>
      </c>
      <c r="B62" s="23">
        <f>B61/'[1]Форма 1'!D18*100</f>
        <v>20.990359923094502</v>
      </c>
      <c r="C62" s="23">
        <f>C61/'[1]Форма 1'!H18*100</f>
        <v>24.007805369338747</v>
      </c>
      <c r="D62" s="14">
        <f>D61/'[1]Форма 1'!H18*100</f>
        <v>20.723570327007206</v>
      </c>
      <c r="E62" s="23">
        <f>E61/'[1]Форма 6'!N16*100</f>
        <v>13.462996959236762</v>
      </c>
      <c r="F62" s="23">
        <f>F61/'[1]Форма 6'!O16*100</f>
        <v>13.939512704944807</v>
      </c>
      <c r="G62" s="23">
        <f>G61/'[1]Форма 6'!N16*100</f>
        <v>10.050112345215229</v>
      </c>
      <c r="H62" s="23">
        <f>H61/'[1]Форма 6'!O16*100</f>
        <v>11.130707427003724</v>
      </c>
    </row>
    <row r="63" spans="1:8" s="28" customFormat="1" ht="15" hidden="1" x14ac:dyDescent="0.25">
      <c r="A63" s="74" t="s">
        <v>56</v>
      </c>
      <c r="B63" s="75"/>
      <c r="C63" s="75"/>
      <c r="D63" s="75"/>
      <c r="E63" s="75"/>
      <c r="F63" s="75"/>
      <c r="G63" s="75"/>
      <c r="H63" s="76"/>
    </row>
    <row r="64" spans="1:8" s="28" customFormat="1" ht="51" hidden="1" x14ac:dyDescent="0.2">
      <c r="A64" s="20" t="s">
        <v>57</v>
      </c>
      <c r="B64" s="22">
        <f t="shared" ref="B64:H64" si="12">SUM(B65:B67)</f>
        <v>0</v>
      </c>
      <c r="C64" s="22">
        <f t="shared" si="12"/>
        <v>0</v>
      </c>
      <c r="D64" s="22">
        <f t="shared" si="12"/>
        <v>0</v>
      </c>
      <c r="E64" s="23">
        <f t="shared" si="12"/>
        <v>0</v>
      </c>
      <c r="F64" s="23">
        <f t="shared" si="12"/>
        <v>0</v>
      </c>
      <c r="G64" s="23">
        <f t="shared" si="12"/>
        <v>0</v>
      </c>
      <c r="H64" s="23">
        <f t="shared" si="12"/>
        <v>0</v>
      </c>
    </row>
    <row r="65" spans="1:8" s="28" customFormat="1" hidden="1" x14ac:dyDescent="0.2">
      <c r="A65" s="20" t="s">
        <v>27</v>
      </c>
      <c r="B65" s="22"/>
      <c r="C65" s="22"/>
      <c r="D65" s="13">
        <f t="shared" ref="D65:D72" si="13">C65</f>
        <v>0</v>
      </c>
      <c r="E65" s="23"/>
      <c r="F65" s="23"/>
      <c r="G65" s="14">
        <f t="shared" ref="G65:H72" si="14">E65</f>
        <v>0</v>
      </c>
      <c r="H65" s="14">
        <f t="shared" si="14"/>
        <v>0</v>
      </c>
    </row>
    <row r="66" spans="1:8" s="28" customFormat="1" hidden="1" x14ac:dyDescent="0.2">
      <c r="A66" s="20" t="s">
        <v>28</v>
      </c>
      <c r="B66" s="22"/>
      <c r="C66" s="22"/>
      <c r="D66" s="13">
        <f t="shared" si="13"/>
        <v>0</v>
      </c>
      <c r="E66" s="23"/>
      <c r="F66" s="23"/>
      <c r="G66" s="14">
        <f t="shared" si="14"/>
        <v>0</v>
      </c>
      <c r="H66" s="14">
        <f t="shared" si="14"/>
        <v>0</v>
      </c>
    </row>
    <row r="67" spans="1:8" s="28" customFormat="1" hidden="1" x14ac:dyDescent="0.2">
      <c r="A67" s="20" t="s">
        <v>29</v>
      </c>
      <c r="B67" s="22"/>
      <c r="C67" s="22"/>
      <c r="D67" s="13">
        <f t="shared" si="13"/>
        <v>0</v>
      </c>
      <c r="E67" s="23"/>
      <c r="F67" s="23"/>
      <c r="G67" s="14">
        <f t="shared" si="14"/>
        <v>0</v>
      </c>
      <c r="H67" s="14">
        <f t="shared" si="14"/>
        <v>0</v>
      </c>
    </row>
    <row r="68" spans="1:8" s="28" customFormat="1" ht="38.25" hidden="1" x14ac:dyDescent="0.2">
      <c r="A68" s="20" t="s">
        <v>58</v>
      </c>
      <c r="B68" s="22">
        <v>21</v>
      </c>
      <c r="C68" s="22">
        <v>21</v>
      </c>
      <c r="D68" s="13">
        <f t="shared" si="13"/>
        <v>21</v>
      </c>
      <c r="E68" s="23">
        <v>3.7</v>
      </c>
      <c r="F68" s="23">
        <v>0.3</v>
      </c>
      <c r="G68" s="14">
        <f t="shared" si="14"/>
        <v>3.7</v>
      </c>
      <c r="H68" s="14">
        <f t="shared" si="14"/>
        <v>0.3</v>
      </c>
    </row>
    <row r="69" spans="1:8" s="28" customFormat="1" ht="25.5" hidden="1" x14ac:dyDescent="0.2">
      <c r="A69" s="20" t="s">
        <v>59</v>
      </c>
      <c r="B69" s="13">
        <v>88</v>
      </c>
      <c r="C69" s="13">
        <v>88</v>
      </c>
      <c r="D69" s="13">
        <f t="shared" si="13"/>
        <v>88</v>
      </c>
      <c r="E69" s="14">
        <v>19.100000000000001</v>
      </c>
      <c r="F69" s="14">
        <v>2.2000000000000002</v>
      </c>
      <c r="G69" s="14">
        <f t="shared" si="14"/>
        <v>19.100000000000001</v>
      </c>
      <c r="H69" s="14">
        <f t="shared" si="14"/>
        <v>2.2000000000000002</v>
      </c>
    </row>
    <row r="70" spans="1:8" s="28" customFormat="1" ht="63.75" hidden="1" x14ac:dyDescent="0.2">
      <c r="A70" s="20" t="s">
        <v>60</v>
      </c>
      <c r="B70" s="13"/>
      <c r="C70" s="13"/>
      <c r="D70" s="13">
        <f t="shared" si="13"/>
        <v>0</v>
      </c>
      <c r="E70" s="14"/>
      <c r="F70" s="14"/>
      <c r="G70" s="14">
        <f t="shared" si="14"/>
        <v>0</v>
      </c>
      <c r="H70" s="14">
        <f t="shared" si="14"/>
        <v>0</v>
      </c>
    </row>
    <row r="71" spans="1:8" s="28" customFormat="1" ht="38.25" hidden="1" x14ac:dyDescent="0.2">
      <c r="A71" s="20" t="s">
        <v>61</v>
      </c>
      <c r="B71" s="13">
        <v>1247</v>
      </c>
      <c r="C71" s="13">
        <v>1158</v>
      </c>
      <c r="D71" s="13">
        <f t="shared" si="13"/>
        <v>1158</v>
      </c>
      <c r="E71" s="14">
        <v>237.9</v>
      </c>
      <c r="F71" s="14">
        <v>18.7</v>
      </c>
      <c r="G71" s="14">
        <f t="shared" si="14"/>
        <v>237.9</v>
      </c>
      <c r="H71" s="14">
        <f t="shared" si="14"/>
        <v>18.7</v>
      </c>
    </row>
    <row r="72" spans="1:8" s="28" customFormat="1" ht="25.5" hidden="1" x14ac:dyDescent="0.2">
      <c r="A72" s="20" t="s">
        <v>62</v>
      </c>
      <c r="B72" s="13">
        <v>31</v>
      </c>
      <c r="C72" s="13">
        <v>32</v>
      </c>
      <c r="D72" s="13">
        <f t="shared" si="13"/>
        <v>32</v>
      </c>
      <c r="E72" s="14">
        <v>9.5</v>
      </c>
      <c r="F72" s="14">
        <v>7.9</v>
      </c>
      <c r="G72" s="14">
        <f t="shared" si="14"/>
        <v>9.5</v>
      </c>
      <c r="H72" s="14">
        <f t="shared" si="14"/>
        <v>7.9</v>
      </c>
    </row>
    <row r="73" spans="1:8" s="28" customFormat="1" hidden="1" x14ac:dyDescent="0.2">
      <c r="A73" s="20" t="s">
        <v>63</v>
      </c>
      <c r="B73" s="13">
        <v>248</v>
      </c>
      <c r="C73" s="13">
        <v>234</v>
      </c>
      <c r="D73" s="15" t="s">
        <v>20</v>
      </c>
      <c r="E73" s="14">
        <v>59.3</v>
      </c>
      <c r="F73" s="14">
        <v>8.6</v>
      </c>
      <c r="G73" s="15" t="s">
        <v>20</v>
      </c>
      <c r="H73" s="15" t="s">
        <v>20</v>
      </c>
    </row>
    <row r="74" spans="1:8" s="28" customFormat="1" ht="25.5" hidden="1" x14ac:dyDescent="0.2">
      <c r="A74" s="20" t="s">
        <v>64</v>
      </c>
      <c r="B74" s="13"/>
      <c r="C74" s="13"/>
      <c r="D74" s="13">
        <f t="shared" ref="D74:D80" si="15">C74</f>
        <v>0</v>
      </c>
      <c r="E74" s="14"/>
      <c r="F74" s="14"/>
      <c r="G74" s="14">
        <f t="shared" ref="G74:H80" si="16">E74</f>
        <v>0</v>
      </c>
      <c r="H74" s="14">
        <f t="shared" si="16"/>
        <v>0</v>
      </c>
    </row>
    <row r="75" spans="1:8" s="28" customFormat="1" ht="25.5" hidden="1" x14ac:dyDescent="0.2">
      <c r="A75" s="20" t="s">
        <v>65</v>
      </c>
      <c r="B75" s="13"/>
      <c r="C75" s="13"/>
      <c r="D75" s="13">
        <f t="shared" si="15"/>
        <v>0</v>
      </c>
      <c r="E75" s="14"/>
      <c r="F75" s="14"/>
      <c r="G75" s="14">
        <f t="shared" si="16"/>
        <v>0</v>
      </c>
      <c r="H75" s="14">
        <f t="shared" si="16"/>
        <v>0</v>
      </c>
    </row>
    <row r="76" spans="1:8" s="28" customFormat="1" ht="38.25" hidden="1" x14ac:dyDescent="0.2">
      <c r="A76" s="20" t="s">
        <v>66</v>
      </c>
      <c r="B76" s="13"/>
      <c r="C76" s="13"/>
      <c r="D76" s="13">
        <f t="shared" si="15"/>
        <v>0</v>
      </c>
      <c r="E76" s="14"/>
      <c r="F76" s="14"/>
      <c r="G76" s="14">
        <f t="shared" si="16"/>
        <v>0</v>
      </c>
      <c r="H76" s="14">
        <f t="shared" si="16"/>
        <v>0</v>
      </c>
    </row>
    <row r="77" spans="1:8" s="28" customFormat="1" hidden="1" x14ac:dyDescent="0.2">
      <c r="A77" s="20" t="s">
        <v>67</v>
      </c>
      <c r="B77" s="13"/>
      <c r="C77" s="13"/>
      <c r="D77" s="13">
        <f t="shared" si="15"/>
        <v>0</v>
      </c>
      <c r="E77" s="14"/>
      <c r="F77" s="14"/>
      <c r="G77" s="14">
        <f t="shared" si="16"/>
        <v>0</v>
      </c>
      <c r="H77" s="14">
        <f t="shared" si="16"/>
        <v>0</v>
      </c>
    </row>
    <row r="78" spans="1:8" s="28" customFormat="1" ht="38.25" hidden="1" x14ac:dyDescent="0.2">
      <c r="A78" s="20" t="s">
        <v>68</v>
      </c>
      <c r="B78" s="13"/>
      <c r="C78" s="13"/>
      <c r="D78" s="13">
        <f t="shared" si="15"/>
        <v>0</v>
      </c>
      <c r="E78" s="14"/>
      <c r="F78" s="14"/>
      <c r="G78" s="14">
        <f t="shared" si="16"/>
        <v>0</v>
      </c>
      <c r="H78" s="14">
        <f t="shared" si="16"/>
        <v>0</v>
      </c>
    </row>
    <row r="79" spans="1:8" s="28" customFormat="1" ht="51" hidden="1" x14ac:dyDescent="0.2">
      <c r="A79" s="20" t="s">
        <v>69</v>
      </c>
      <c r="B79" s="13"/>
      <c r="C79" s="13"/>
      <c r="D79" s="13">
        <f t="shared" si="15"/>
        <v>0</v>
      </c>
      <c r="E79" s="14"/>
      <c r="F79" s="14"/>
      <c r="G79" s="14">
        <f t="shared" si="16"/>
        <v>0</v>
      </c>
      <c r="H79" s="14">
        <f t="shared" si="16"/>
        <v>0</v>
      </c>
    </row>
    <row r="80" spans="1:8" s="28" customFormat="1" hidden="1" x14ac:dyDescent="0.2">
      <c r="A80" s="20" t="s">
        <v>70</v>
      </c>
      <c r="B80" s="13"/>
      <c r="C80" s="13"/>
      <c r="D80" s="13">
        <f t="shared" si="15"/>
        <v>0</v>
      </c>
      <c r="E80" s="14"/>
      <c r="F80" s="14"/>
      <c r="G80" s="14">
        <f t="shared" si="16"/>
        <v>0</v>
      </c>
      <c r="H80" s="14">
        <f t="shared" si="16"/>
        <v>0</v>
      </c>
    </row>
    <row r="81" spans="1:8" s="28" customFormat="1" ht="25.5" hidden="1" x14ac:dyDescent="0.2">
      <c r="A81" s="20" t="s">
        <v>71</v>
      </c>
      <c r="B81" s="13">
        <f t="shared" ref="B81:G81" si="17">SUM(B82:B87)</f>
        <v>12</v>
      </c>
      <c r="C81" s="13">
        <f t="shared" si="17"/>
        <v>10</v>
      </c>
      <c r="D81" s="13">
        <f t="shared" si="17"/>
        <v>4</v>
      </c>
      <c r="E81" s="14">
        <f t="shared" si="17"/>
        <v>3</v>
      </c>
      <c r="F81" s="14">
        <f t="shared" si="17"/>
        <v>0.4</v>
      </c>
      <c r="G81" s="14">
        <f t="shared" si="17"/>
        <v>1.3</v>
      </c>
      <c r="H81" s="14">
        <f>SUM(H82:H87)</f>
        <v>0</v>
      </c>
    </row>
    <row r="82" spans="1:8" s="28" customFormat="1" hidden="1" x14ac:dyDescent="0.2">
      <c r="A82" s="20" t="s">
        <v>44</v>
      </c>
      <c r="B82" s="13"/>
      <c r="C82" s="13"/>
      <c r="D82" s="13">
        <f>C82</f>
        <v>0</v>
      </c>
      <c r="E82" s="14"/>
      <c r="F82" s="14"/>
      <c r="G82" s="14">
        <f t="shared" ref="G82:H84" si="18">E82</f>
        <v>0</v>
      </c>
      <c r="H82" s="14">
        <f t="shared" si="18"/>
        <v>0</v>
      </c>
    </row>
    <row r="83" spans="1:8" s="28" customFormat="1" hidden="1" x14ac:dyDescent="0.2">
      <c r="A83" s="20" t="s">
        <v>45</v>
      </c>
      <c r="B83" s="13"/>
      <c r="C83" s="13"/>
      <c r="D83" s="13">
        <f>C83</f>
        <v>0</v>
      </c>
      <c r="E83" s="14"/>
      <c r="F83" s="14"/>
      <c r="G83" s="14">
        <f t="shared" si="18"/>
        <v>0</v>
      </c>
      <c r="H83" s="14">
        <f t="shared" si="18"/>
        <v>0</v>
      </c>
    </row>
    <row r="84" spans="1:8" s="28" customFormat="1" hidden="1" x14ac:dyDescent="0.2">
      <c r="A84" s="20" t="s">
        <v>46</v>
      </c>
      <c r="B84" s="13">
        <v>4</v>
      </c>
      <c r="C84" s="13">
        <v>4</v>
      </c>
      <c r="D84" s="13">
        <f>C84</f>
        <v>4</v>
      </c>
      <c r="E84" s="14">
        <v>1.3</v>
      </c>
      <c r="F84" s="14"/>
      <c r="G84" s="14">
        <f t="shared" si="18"/>
        <v>1.3</v>
      </c>
      <c r="H84" s="14">
        <f t="shared" si="18"/>
        <v>0</v>
      </c>
    </row>
    <row r="85" spans="1:8" s="28" customFormat="1" hidden="1" x14ac:dyDescent="0.2">
      <c r="A85" s="20" t="s">
        <v>47</v>
      </c>
      <c r="B85" s="13">
        <v>8</v>
      </c>
      <c r="C85" s="13">
        <v>6</v>
      </c>
      <c r="D85" s="15" t="s">
        <v>20</v>
      </c>
      <c r="E85" s="14">
        <v>1.7</v>
      </c>
      <c r="F85" s="14">
        <v>0.4</v>
      </c>
      <c r="G85" s="15" t="s">
        <v>20</v>
      </c>
      <c r="H85" s="15" t="s">
        <v>20</v>
      </c>
    </row>
    <row r="86" spans="1:8" s="28" customFormat="1" hidden="1" x14ac:dyDescent="0.2">
      <c r="A86" s="20" t="s">
        <v>48</v>
      </c>
      <c r="B86" s="13"/>
      <c r="C86" s="13"/>
      <c r="D86" s="13">
        <f>C86</f>
        <v>0</v>
      </c>
      <c r="E86" s="14"/>
      <c r="F86" s="14"/>
      <c r="G86" s="14">
        <f t="shared" ref="G86:H90" si="19">E86</f>
        <v>0</v>
      </c>
      <c r="H86" s="14">
        <f t="shared" si="19"/>
        <v>0</v>
      </c>
    </row>
    <row r="87" spans="1:8" s="28" customFormat="1" hidden="1" x14ac:dyDescent="0.2">
      <c r="A87" s="20" t="s">
        <v>49</v>
      </c>
      <c r="B87" s="13"/>
      <c r="C87" s="13"/>
      <c r="D87" s="13">
        <f>C87</f>
        <v>0</v>
      </c>
      <c r="E87" s="14"/>
      <c r="F87" s="14"/>
      <c r="G87" s="14">
        <f t="shared" si="19"/>
        <v>0</v>
      </c>
      <c r="H87" s="14">
        <f t="shared" si="19"/>
        <v>0</v>
      </c>
    </row>
    <row r="88" spans="1:8" s="28" customFormat="1" ht="38.25" hidden="1" x14ac:dyDescent="0.2">
      <c r="A88" s="20" t="s">
        <v>72</v>
      </c>
      <c r="B88" s="13"/>
      <c r="C88" s="13"/>
      <c r="D88" s="13">
        <f>C88</f>
        <v>0</v>
      </c>
      <c r="E88" s="14"/>
      <c r="F88" s="14"/>
      <c r="G88" s="14">
        <f t="shared" si="19"/>
        <v>0</v>
      </c>
      <c r="H88" s="14">
        <f t="shared" si="19"/>
        <v>0</v>
      </c>
    </row>
    <row r="89" spans="1:8" s="28" customFormat="1" ht="25.5" hidden="1" x14ac:dyDescent="0.2">
      <c r="A89" s="20" t="s">
        <v>73</v>
      </c>
      <c r="B89" s="13"/>
      <c r="C89" s="13"/>
      <c r="D89" s="13">
        <f>C89</f>
        <v>0</v>
      </c>
      <c r="E89" s="14"/>
      <c r="F89" s="14"/>
      <c r="G89" s="14">
        <f t="shared" si="19"/>
        <v>0</v>
      </c>
      <c r="H89" s="14">
        <f t="shared" si="19"/>
        <v>0</v>
      </c>
    </row>
    <row r="90" spans="1:8" s="28" customFormat="1" hidden="1" x14ac:dyDescent="0.2">
      <c r="A90" s="20" t="s">
        <v>74</v>
      </c>
      <c r="B90" s="13">
        <v>4278</v>
      </c>
      <c r="C90" s="13">
        <v>4278</v>
      </c>
      <c r="D90" s="13">
        <f>C90</f>
        <v>4278</v>
      </c>
      <c r="E90" s="14">
        <v>291.5</v>
      </c>
      <c r="F90" s="14">
        <v>79.8</v>
      </c>
      <c r="G90" s="14">
        <f t="shared" si="19"/>
        <v>291.5</v>
      </c>
      <c r="H90" s="14">
        <f t="shared" si="19"/>
        <v>79.8</v>
      </c>
    </row>
    <row r="91" spans="1:8" s="28" customFormat="1" hidden="1" x14ac:dyDescent="0.2">
      <c r="A91" s="20"/>
      <c r="B91" s="13"/>
      <c r="C91" s="13"/>
      <c r="D91" s="13"/>
      <c r="E91" s="14"/>
      <c r="F91" s="14"/>
      <c r="G91" s="14"/>
      <c r="H91" s="14"/>
    </row>
    <row r="92" spans="1:8" s="28" customFormat="1" hidden="1" x14ac:dyDescent="0.2">
      <c r="A92" s="20"/>
      <c r="B92" s="13"/>
      <c r="C92" s="13"/>
      <c r="D92" s="13"/>
      <c r="E92" s="14"/>
      <c r="F92" s="14"/>
      <c r="G92" s="14"/>
      <c r="H92" s="14"/>
    </row>
    <row r="93" spans="1:8" s="28" customFormat="1" hidden="1" x14ac:dyDescent="0.2">
      <c r="A93" s="20"/>
      <c r="B93" s="13"/>
      <c r="C93" s="13"/>
      <c r="D93" s="13"/>
      <c r="E93" s="14"/>
      <c r="F93" s="14"/>
      <c r="G93" s="14"/>
      <c r="H93" s="14"/>
    </row>
    <row r="94" spans="1:8" s="28" customFormat="1" hidden="1" x14ac:dyDescent="0.2">
      <c r="A94" s="20"/>
      <c r="B94" s="13"/>
      <c r="C94" s="13"/>
      <c r="D94" s="13"/>
      <c r="E94" s="14"/>
      <c r="F94" s="14"/>
      <c r="G94" s="14"/>
      <c r="H94" s="14"/>
    </row>
    <row r="95" spans="1:8" s="28" customFormat="1" hidden="1" x14ac:dyDescent="0.2">
      <c r="A95" s="20"/>
      <c r="B95" s="13"/>
      <c r="C95" s="13"/>
      <c r="D95" s="13"/>
      <c r="E95" s="14"/>
      <c r="F95" s="14"/>
      <c r="G95" s="14"/>
      <c r="H95" s="14"/>
    </row>
    <row r="96" spans="1:8" s="28" customFormat="1" hidden="1" x14ac:dyDescent="0.2">
      <c r="A96" s="20" t="s">
        <v>75</v>
      </c>
      <c r="B96" s="13"/>
      <c r="C96" s="13"/>
      <c r="D96" s="13">
        <f>C96</f>
        <v>0</v>
      </c>
      <c r="E96" s="14"/>
      <c r="F96" s="14"/>
      <c r="G96" s="14">
        <f>E96</f>
        <v>0</v>
      </c>
      <c r="H96" s="14">
        <f>F96</f>
        <v>0</v>
      </c>
    </row>
    <row r="97" spans="1:8" hidden="1" x14ac:dyDescent="0.2">
      <c r="A97" s="25" t="s">
        <v>76</v>
      </c>
      <c r="B97" s="26">
        <f>B64+B68+B69+B70+B71+B72+B73+B74+B75+B76+B77+B78+B79+B80+B81+B88+B89+B90+B91+B92+B93+B94+B95+B96</f>
        <v>5925</v>
      </c>
      <c r="C97" s="18">
        <f>C64++C68+C69+C70+C71+C72+C73+C74+C75+C76+C77+C78+C79+C80+C81+C88+C89+C90+C91+C92+C93+C94+C95+C96</f>
        <v>5821</v>
      </c>
      <c r="D97" s="18">
        <f>D64+D68+D69+D70+D71+D72+D74+D75+D76+D77+D78+D79+D80+D81+D88+D89+D90+D91+D92+D93+D94+D95+D96</f>
        <v>5581</v>
      </c>
      <c r="E97" s="19">
        <f>E64+E68+E69+E70+E71+E72+E73+E74+E75+E76+E77+E78+E79+E80+E81+E88+E89+E90+E91+E92+E93+E94+E95+E96</f>
        <v>624</v>
      </c>
      <c r="F97" s="19">
        <f>F64+F68+F69+F70+F71+F72+F73+F74+F75+F76+F77+F78+F79+F80+F81+F88+F89+F90+F91+F92+F93+F94+F95+F96</f>
        <v>117.9</v>
      </c>
      <c r="G97" s="19">
        <f>G64+G68+G69+G70+G71+G72+G74+G75+G76+G77+G78+G79+G80+G81+G88+G89+G90+G91+G92+G93+G94+G95+G96</f>
        <v>563</v>
      </c>
      <c r="H97" s="19">
        <f>H64+H68+H69+H70+H71+H72+H74+H75+H76+H77+H78+H79+H80+H81+H88+H89+H90+H91+H92+H93+H94+H95+H96</f>
        <v>108.9</v>
      </c>
    </row>
    <row r="98" spans="1:8" ht="25.5" hidden="1" x14ac:dyDescent="0.2">
      <c r="A98" s="20" t="s">
        <v>55</v>
      </c>
      <c r="B98" s="23">
        <f>B97/'[1]Форма 1'!D18*100</f>
        <v>7.9661723382228375</v>
      </c>
      <c r="C98" s="23">
        <f>C97/'[1]Форма 1'!H18*100</f>
        <v>9.1602933308154721</v>
      </c>
      <c r="D98" s="14">
        <f>D97/'[1]Форма 1'!H18*100</f>
        <v>8.782614169263212</v>
      </c>
      <c r="E98" s="23">
        <f>E97/'[1]Форма 6'!N16*100</f>
        <v>4.4229283471431717</v>
      </c>
      <c r="F98" s="23">
        <f>F97/'[1]Форма 6'!O16*100</f>
        <v>7.7013521457965899</v>
      </c>
      <c r="G98" s="23">
        <f>G97/'[1]Форма 6'!N16*100</f>
        <v>3.9905587491051366</v>
      </c>
      <c r="H98" s="23">
        <f>H97/'[1]Форма 6'!O16*100</f>
        <v>7.113462669018225</v>
      </c>
    </row>
    <row r="99" spans="1:8" ht="25.5" hidden="1" x14ac:dyDescent="0.2">
      <c r="A99" s="20" t="s">
        <v>77</v>
      </c>
      <c r="B99" s="18"/>
      <c r="C99" s="18"/>
      <c r="D99" s="13"/>
      <c r="E99" s="19"/>
      <c r="F99" s="19"/>
      <c r="G99" s="14"/>
      <c r="H99" s="14"/>
    </row>
    <row r="100" spans="1:8" ht="30.75" hidden="1" customHeight="1" x14ac:dyDescent="0.2">
      <c r="A100" s="20" t="s">
        <v>78</v>
      </c>
      <c r="B100" s="29"/>
      <c r="C100" s="29"/>
      <c r="D100" s="13">
        <f t="shared" ref="D100:D105" si="20">C100</f>
        <v>0</v>
      </c>
      <c r="E100" s="30"/>
      <c r="F100" s="30"/>
      <c r="G100" s="14">
        <f t="shared" ref="G100:H105" si="21">E100</f>
        <v>0</v>
      </c>
      <c r="H100" s="14">
        <f t="shared" si="21"/>
        <v>0</v>
      </c>
    </row>
    <row r="101" spans="1:8" ht="25.5" hidden="1" x14ac:dyDescent="0.2">
      <c r="A101" s="20" t="s">
        <v>79</v>
      </c>
      <c r="B101" s="13"/>
      <c r="C101" s="13"/>
      <c r="D101" s="13">
        <f t="shared" si="20"/>
        <v>0</v>
      </c>
      <c r="E101" s="14"/>
      <c r="F101" s="14"/>
      <c r="G101" s="14">
        <f t="shared" si="21"/>
        <v>0</v>
      </c>
      <c r="H101" s="14">
        <f t="shared" si="21"/>
        <v>0</v>
      </c>
    </row>
    <row r="102" spans="1:8" ht="28.5" hidden="1" customHeight="1" x14ac:dyDescent="0.2">
      <c r="A102" s="20" t="s">
        <v>80</v>
      </c>
      <c r="B102" s="13">
        <v>110</v>
      </c>
      <c r="C102" s="13">
        <v>94</v>
      </c>
      <c r="D102" s="13">
        <f t="shared" si="20"/>
        <v>94</v>
      </c>
      <c r="E102" s="14">
        <v>20.8</v>
      </c>
      <c r="F102" s="14"/>
      <c r="G102" s="14">
        <f t="shared" si="21"/>
        <v>20.8</v>
      </c>
      <c r="H102" s="14">
        <f t="shared" si="21"/>
        <v>0</v>
      </c>
    </row>
    <row r="103" spans="1:8" hidden="1" x14ac:dyDescent="0.2">
      <c r="A103" s="20" t="s">
        <v>81</v>
      </c>
      <c r="B103" s="13"/>
      <c r="C103" s="13"/>
      <c r="D103" s="13">
        <f t="shared" si="20"/>
        <v>0</v>
      </c>
      <c r="E103" s="14"/>
      <c r="F103" s="14"/>
      <c r="G103" s="14">
        <f t="shared" si="21"/>
        <v>0</v>
      </c>
      <c r="H103" s="14">
        <f t="shared" si="21"/>
        <v>0</v>
      </c>
    </row>
    <row r="104" spans="1:8" hidden="1" x14ac:dyDescent="0.2">
      <c r="A104" s="20" t="s">
        <v>82</v>
      </c>
      <c r="B104" s="13">
        <v>165</v>
      </c>
      <c r="C104" s="13">
        <v>165</v>
      </c>
      <c r="D104" s="13">
        <f t="shared" si="20"/>
        <v>165</v>
      </c>
      <c r="E104" s="14">
        <v>3.7</v>
      </c>
      <c r="F104" s="14">
        <v>3.7</v>
      </c>
      <c r="G104" s="14">
        <f t="shared" si="21"/>
        <v>3.7</v>
      </c>
      <c r="H104" s="14">
        <f t="shared" si="21"/>
        <v>3.7</v>
      </c>
    </row>
    <row r="105" spans="1:8" hidden="1" x14ac:dyDescent="0.2">
      <c r="A105" s="20" t="s">
        <v>83</v>
      </c>
      <c r="B105" s="13"/>
      <c r="C105" s="13"/>
      <c r="D105" s="13">
        <f t="shared" si="20"/>
        <v>0</v>
      </c>
      <c r="E105" s="14"/>
      <c r="F105" s="14"/>
      <c r="G105" s="14">
        <f t="shared" si="21"/>
        <v>0</v>
      </c>
      <c r="H105" s="14">
        <f t="shared" si="21"/>
        <v>0</v>
      </c>
    </row>
    <row r="106" spans="1:8" ht="25.5" hidden="1" x14ac:dyDescent="0.2">
      <c r="A106" s="31" t="s">
        <v>84</v>
      </c>
      <c r="B106" s="15" t="s">
        <v>20</v>
      </c>
      <c r="C106" s="15" t="s">
        <v>20</v>
      </c>
      <c r="D106" s="18">
        <f>D14+D15+D23+D61+D100+D101+D102+D103+D104+D105</f>
        <v>13428</v>
      </c>
      <c r="E106" s="32" t="s">
        <v>20</v>
      </c>
      <c r="F106" s="32" t="s">
        <v>20</v>
      </c>
      <c r="G106" s="19">
        <f>G14+G15+G23+G61+G100+G101+G102+G103+G104+G105</f>
        <v>1442.4</v>
      </c>
      <c r="H106" s="19">
        <f>H14+H15+H23+H61+H100+H101+H102+H103+H104+H105</f>
        <v>174.1</v>
      </c>
    </row>
    <row r="107" spans="1:8" hidden="1" x14ac:dyDescent="0.2">
      <c r="A107" s="8" t="s">
        <v>85</v>
      </c>
      <c r="B107" s="37"/>
      <c r="C107" s="37"/>
      <c r="D107" s="37"/>
      <c r="E107" s="10"/>
      <c r="F107" s="10"/>
      <c r="G107" s="10"/>
      <c r="H107" s="11"/>
    </row>
    <row r="108" spans="1:8" hidden="1" x14ac:dyDescent="0.2">
      <c r="A108" s="77" t="s">
        <v>13</v>
      </c>
      <c r="B108" s="78"/>
      <c r="C108" s="78"/>
      <c r="D108" s="78"/>
      <c r="E108" s="78"/>
      <c r="F108" s="78"/>
      <c r="G108" s="78"/>
      <c r="H108" s="79"/>
    </row>
    <row r="109" spans="1:8" hidden="1" x14ac:dyDescent="0.2">
      <c r="A109" s="12" t="s">
        <v>14</v>
      </c>
      <c r="B109" s="13"/>
      <c r="C109" s="13"/>
      <c r="D109" s="13">
        <f>C109</f>
        <v>0</v>
      </c>
      <c r="E109" s="14"/>
      <c r="F109" s="14"/>
      <c r="G109" s="14">
        <f t="shared" ref="G109:H111" si="22">E109</f>
        <v>0</v>
      </c>
      <c r="H109" s="14">
        <f t="shared" si="22"/>
        <v>0</v>
      </c>
    </row>
    <row r="110" spans="1:8" hidden="1" x14ac:dyDescent="0.2">
      <c r="A110" s="12" t="s">
        <v>15</v>
      </c>
      <c r="B110" s="13"/>
      <c r="C110" s="13"/>
      <c r="D110" s="13">
        <f>C110</f>
        <v>0</v>
      </c>
      <c r="E110" s="14"/>
      <c r="F110" s="14"/>
      <c r="G110" s="14">
        <f t="shared" si="22"/>
        <v>0</v>
      </c>
      <c r="H110" s="14">
        <f t="shared" si="22"/>
        <v>0</v>
      </c>
    </row>
    <row r="111" spans="1:8" hidden="1" x14ac:dyDescent="0.2">
      <c r="A111" s="12" t="s">
        <v>16</v>
      </c>
      <c r="B111" s="13"/>
      <c r="C111" s="13"/>
      <c r="D111" s="13">
        <f>C111</f>
        <v>0</v>
      </c>
      <c r="E111" s="14"/>
      <c r="F111" s="14"/>
      <c r="G111" s="14">
        <f t="shared" si="22"/>
        <v>0</v>
      </c>
      <c r="H111" s="14">
        <f t="shared" si="22"/>
        <v>0</v>
      </c>
    </row>
    <row r="112" spans="1:8" hidden="1" x14ac:dyDescent="0.2">
      <c r="A112" s="12" t="s">
        <v>17</v>
      </c>
      <c r="B112" s="13">
        <f t="shared" ref="B112:H112" si="23">B113+B115</f>
        <v>9623</v>
      </c>
      <c r="C112" s="13">
        <f t="shared" si="23"/>
        <v>8063</v>
      </c>
      <c r="D112" s="13">
        <f t="shared" si="23"/>
        <v>2092</v>
      </c>
      <c r="E112" s="14">
        <f t="shared" si="23"/>
        <v>1856.3</v>
      </c>
      <c r="F112" s="14">
        <f t="shared" si="23"/>
        <v>267.39999999999998</v>
      </c>
      <c r="G112" s="14">
        <f t="shared" si="23"/>
        <v>198.70000000000005</v>
      </c>
      <c r="H112" s="14">
        <f t="shared" si="23"/>
        <v>21.899999999999977</v>
      </c>
    </row>
    <row r="113" spans="1:8" hidden="1" x14ac:dyDescent="0.2">
      <c r="A113" s="12" t="s">
        <v>18</v>
      </c>
      <c r="B113" s="13">
        <v>9623</v>
      </c>
      <c r="C113" s="13">
        <v>8063</v>
      </c>
      <c r="D113" s="13">
        <f>C113-C114</f>
        <v>2092</v>
      </c>
      <c r="E113" s="14">
        <v>1856.3</v>
      </c>
      <c r="F113" s="14">
        <v>267.39999999999998</v>
      </c>
      <c r="G113" s="14">
        <f>E113-E114</f>
        <v>198.70000000000005</v>
      </c>
      <c r="H113" s="14">
        <f>F113-F114</f>
        <v>21.899999999999977</v>
      </c>
    </row>
    <row r="114" spans="1:8" hidden="1" x14ac:dyDescent="0.2">
      <c r="A114" s="12" t="s">
        <v>19</v>
      </c>
      <c r="B114" s="15" t="s">
        <v>20</v>
      </c>
      <c r="C114" s="13">
        <v>5971</v>
      </c>
      <c r="D114" s="15" t="s">
        <v>20</v>
      </c>
      <c r="E114" s="14">
        <v>1657.6</v>
      </c>
      <c r="F114" s="14">
        <v>245.5</v>
      </c>
      <c r="G114" s="15" t="s">
        <v>20</v>
      </c>
      <c r="H114" s="15" t="s">
        <v>20</v>
      </c>
    </row>
    <row r="115" spans="1:8" hidden="1" x14ac:dyDescent="0.2">
      <c r="A115" s="12" t="s">
        <v>21</v>
      </c>
      <c r="B115" s="13"/>
      <c r="C115" s="13"/>
      <c r="D115" s="13">
        <f>C115-C116</f>
        <v>0</v>
      </c>
      <c r="E115" s="14"/>
      <c r="F115" s="14"/>
      <c r="G115" s="14">
        <f>E115-E116</f>
        <v>0</v>
      </c>
      <c r="H115" s="14">
        <f>F115-F116</f>
        <v>0</v>
      </c>
    </row>
    <row r="116" spans="1:8" hidden="1" x14ac:dyDescent="0.2">
      <c r="A116" s="12" t="s">
        <v>19</v>
      </c>
      <c r="B116" s="15" t="s">
        <v>20</v>
      </c>
      <c r="C116" s="13"/>
      <c r="D116" s="15" t="s">
        <v>20</v>
      </c>
      <c r="E116" s="14"/>
      <c r="F116" s="14"/>
      <c r="G116" s="15" t="s">
        <v>20</v>
      </c>
      <c r="H116" s="15" t="s">
        <v>20</v>
      </c>
    </row>
    <row r="117" spans="1:8" hidden="1" x14ac:dyDescent="0.2">
      <c r="A117" s="16" t="s">
        <v>22</v>
      </c>
      <c r="B117" s="13">
        <f t="shared" ref="B117:H117" si="24">B118+B119</f>
        <v>0</v>
      </c>
      <c r="C117" s="13">
        <f t="shared" si="24"/>
        <v>0</v>
      </c>
      <c r="D117" s="13">
        <f t="shared" si="24"/>
        <v>0</v>
      </c>
      <c r="E117" s="14">
        <f t="shared" si="24"/>
        <v>0</v>
      </c>
      <c r="F117" s="14">
        <f t="shared" si="24"/>
        <v>0</v>
      </c>
      <c r="G117" s="14">
        <f t="shared" si="24"/>
        <v>0</v>
      </c>
      <c r="H117" s="14">
        <f t="shared" si="24"/>
        <v>0</v>
      </c>
    </row>
    <row r="118" spans="1:8" hidden="1" x14ac:dyDescent="0.2">
      <c r="A118" s="16" t="s">
        <v>18</v>
      </c>
      <c r="B118" s="13"/>
      <c r="C118" s="13"/>
      <c r="D118" s="13">
        <f>C118</f>
        <v>0</v>
      </c>
      <c r="E118" s="14"/>
      <c r="F118" s="14"/>
      <c r="G118" s="14">
        <f>E118</f>
        <v>0</v>
      </c>
      <c r="H118" s="14">
        <f>F118</f>
        <v>0</v>
      </c>
    </row>
    <row r="119" spans="1:8" hidden="1" x14ac:dyDescent="0.2">
      <c r="A119" s="16" t="s">
        <v>21</v>
      </c>
      <c r="B119" s="13"/>
      <c r="C119" s="13"/>
      <c r="D119" s="13">
        <f>C119</f>
        <v>0</v>
      </c>
      <c r="E119" s="14"/>
      <c r="F119" s="14"/>
      <c r="G119" s="14">
        <f>E119</f>
        <v>0</v>
      </c>
      <c r="H119" s="14">
        <f>F119</f>
        <v>0</v>
      </c>
    </row>
    <row r="120" spans="1:8" hidden="1" x14ac:dyDescent="0.2">
      <c r="A120" s="17" t="s">
        <v>23</v>
      </c>
      <c r="B120" s="18">
        <f t="shared" ref="B120:H120" si="25">B109+B110+B112+B117</f>
        <v>9623</v>
      </c>
      <c r="C120" s="18">
        <f t="shared" si="25"/>
        <v>8063</v>
      </c>
      <c r="D120" s="18">
        <f t="shared" si="25"/>
        <v>2092</v>
      </c>
      <c r="E120" s="19">
        <f t="shared" si="25"/>
        <v>1856.3</v>
      </c>
      <c r="F120" s="19">
        <f t="shared" si="25"/>
        <v>267.39999999999998</v>
      </c>
      <c r="G120" s="19">
        <f t="shared" si="25"/>
        <v>198.70000000000005</v>
      </c>
      <c r="H120" s="19">
        <f t="shared" si="25"/>
        <v>21.899999999999977</v>
      </c>
    </row>
    <row r="121" spans="1:8" ht="25.5" hidden="1" x14ac:dyDescent="0.2">
      <c r="A121" s="20" t="s">
        <v>24</v>
      </c>
      <c r="B121" s="14">
        <f>B120/'[1]Форма 1'!D19*100</f>
        <v>99.073406774426033</v>
      </c>
      <c r="C121" s="14">
        <f>C120/'[1]Форма 1'!H19*100</f>
        <v>99.74022761009401</v>
      </c>
      <c r="D121" s="14">
        <f>D120/'[1]Форма 1'!H19*100</f>
        <v>25.878278080158339</v>
      </c>
      <c r="E121" s="14">
        <f>E120/'[1]Форма 6'!N17*100</f>
        <v>99.758168529664658</v>
      </c>
      <c r="F121" s="14">
        <f>F120/'[1]Форма 6'!O17*100</f>
        <v>98.489871086556164</v>
      </c>
      <c r="G121" s="14">
        <f>G120/'[1]Форма 6'!N17*100</f>
        <v>10.678202923473776</v>
      </c>
      <c r="H121" s="14">
        <f>H120/'[1]Форма 6'!O17*100</f>
        <v>8.0662983425414279</v>
      </c>
    </row>
    <row r="122" spans="1:8" hidden="1" x14ac:dyDescent="0.2">
      <c r="A122" s="77" t="s">
        <v>25</v>
      </c>
      <c r="B122" s="78"/>
      <c r="C122" s="78"/>
      <c r="D122" s="78"/>
      <c r="E122" s="78"/>
      <c r="F122" s="78"/>
      <c r="G122" s="78"/>
      <c r="H122" s="79"/>
    </row>
    <row r="123" spans="1:8" ht="51" hidden="1" x14ac:dyDescent="0.2">
      <c r="A123" s="21" t="s">
        <v>26</v>
      </c>
      <c r="B123" s="22">
        <f t="shared" ref="B123:H123" si="26">SUM(B124:B126)</f>
        <v>0</v>
      </c>
      <c r="C123" s="22">
        <f t="shared" si="26"/>
        <v>0</v>
      </c>
      <c r="D123" s="22">
        <f t="shared" si="26"/>
        <v>0</v>
      </c>
      <c r="E123" s="23">
        <f t="shared" si="26"/>
        <v>0</v>
      </c>
      <c r="F123" s="23">
        <f t="shared" si="26"/>
        <v>0</v>
      </c>
      <c r="G123" s="23">
        <f t="shared" si="26"/>
        <v>0</v>
      </c>
      <c r="H123" s="23">
        <f t="shared" si="26"/>
        <v>0</v>
      </c>
    </row>
    <row r="124" spans="1:8" hidden="1" x14ac:dyDescent="0.2">
      <c r="A124" s="21" t="s">
        <v>27</v>
      </c>
      <c r="B124" s="22"/>
      <c r="C124" s="22"/>
      <c r="D124" s="13">
        <f t="shared" ref="D124:D131" si="27">C124</f>
        <v>0</v>
      </c>
      <c r="E124" s="23"/>
      <c r="F124" s="23"/>
      <c r="G124" s="14">
        <f t="shared" ref="G124:H131" si="28">E124</f>
        <v>0</v>
      </c>
      <c r="H124" s="14">
        <f t="shared" si="28"/>
        <v>0</v>
      </c>
    </row>
    <row r="125" spans="1:8" hidden="1" x14ac:dyDescent="0.2">
      <c r="A125" s="21" t="s">
        <v>28</v>
      </c>
      <c r="B125" s="22"/>
      <c r="C125" s="22"/>
      <c r="D125" s="13">
        <f t="shared" si="27"/>
        <v>0</v>
      </c>
      <c r="E125" s="23"/>
      <c r="F125" s="23"/>
      <c r="G125" s="14">
        <f t="shared" si="28"/>
        <v>0</v>
      </c>
      <c r="H125" s="14">
        <f t="shared" si="28"/>
        <v>0</v>
      </c>
    </row>
    <row r="126" spans="1:8" hidden="1" x14ac:dyDescent="0.2">
      <c r="A126" s="21" t="s">
        <v>29</v>
      </c>
      <c r="B126" s="22"/>
      <c r="C126" s="22"/>
      <c r="D126" s="13">
        <f t="shared" si="27"/>
        <v>0</v>
      </c>
      <c r="E126" s="23"/>
      <c r="F126" s="23"/>
      <c r="G126" s="14">
        <f t="shared" si="28"/>
        <v>0</v>
      </c>
      <c r="H126" s="14">
        <f t="shared" si="28"/>
        <v>0</v>
      </c>
    </row>
    <row r="127" spans="1:8" ht="25.5" hidden="1" x14ac:dyDescent="0.2">
      <c r="A127" s="20" t="s">
        <v>30</v>
      </c>
      <c r="B127" s="22"/>
      <c r="C127" s="22"/>
      <c r="D127" s="13">
        <f t="shared" si="27"/>
        <v>0</v>
      </c>
      <c r="E127" s="23"/>
      <c r="F127" s="23"/>
      <c r="G127" s="14">
        <f t="shared" si="28"/>
        <v>0</v>
      </c>
      <c r="H127" s="14">
        <f t="shared" si="28"/>
        <v>0</v>
      </c>
    </row>
    <row r="128" spans="1:8" ht="25.5" hidden="1" x14ac:dyDescent="0.2">
      <c r="A128" s="20" t="s">
        <v>31</v>
      </c>
      <c r="B128" s="13"/>
      <c r="C128" s="13"/>
      <c r="D128" s="13">
        <f t="shared" si="27"/>
        <v>0</v>
      </c>
      <c r="E128" s="14"/>
      <c r="F128" s="14"/>
      <c r="G128" s="14">
        <f t="shared" si="28"/>
        <v>0</v>
      </c>
      <c r="H128" s="14">
        <f t="shared" si="28"/>
        <v>0</v>
      </c>
    </row>
    <row r="129" spans="1:8" ht="63.75" hidden="1" x14ac:dyDescent="0.2">
      <c r="A129" s="20" t="s">
        <v>32</v>
      </c>
      <c r="B129" s="13"/>
      <c r="C129" s="13"/>
      <c r="D129" s="13">
        <f t="shared" si="27"/>
        <v>0</v>
      </c>
      <c r="E129" s="14"/>
      <c r="F129" s="14"/>
      <c r="G129" s="14">
        <f t="shared" si="28"/>
        <v>0</v>
      </c>
      <c r="H129" s="14">
        <f t="shared" si="28"/>
        <v>0</v>
      </c>
    </row>
    <row r="130" spans="1:8" ht="38.25" hidden="1" x14ac:dyDescent="0.2">
      <c r="A130" s="20" t="s">
        <v>33</v>
      </c>
      <c r="B130" s="13"/>
      <c r="C130" s="13"/>
      <c r="D130" s="13">
        <f t="shared" si="27"/>
        <v>0</v>
      </c>
      <c r="E130" s="14"/>
      <c r="F130" s="14"/>
      <c r="G130" s="14">
        <f t="shared" si="28"/>
        <v>0</v>
      </c>
      <c r="H130" s="14">
        <f t="shared" si="28"/>
        <v>0</v>
      </c>
    </row>
    <row r="131" spans="1:8" ht="25.5" hidden="1" x14ac:dyDescent="0.2">
      <c r="A131" s="20" t="s">
        <v>34</v>
      </c>
      <c r="B131" s="13"/>
      <c r="C131" s="13"/>
      <c r="D131" s="13">
        <f t="shared" si="27"/>
        <v>0</v>
      </c>
      <c r="E131" s="14"/>
      <c r="F131" s="14"/>
      <c r="G131" s="14">
        <f t="shared" si="28"/>
        <v>0</v>
      </c>
      <c r="H131" s="14">
        <f t="shared" si="28"/>
        <v>0</v>
      </c>
    </row>
    <row r="132" spans="1:8" hidden="1" x14ac:dyDescent="0.2">
      <c r="A132" s="20" t="s">
        <v>35</v>
      </c>
      <c r="B132" s="13">
        <v>190</v>
      </c>
      <c r="C132" s="13">
        <v>190</v>
      </c>
      <c r="D132" s="15" t="s">
        <v>20</v>
      </c>
      <c r="E132" s="14">
        <v>51.6</v>
      </c>
      <c r="F132" s="14">
        <v>23.2</v>
      </c>
      <c r="G132" s="15" t="s">
        <v>20</v>
      </c>
      <c r="H132" s="15" t="s">
        <v>20</v>
      </c>
    </row>
    <row r="133" spans="1:8" ht="25.5" hidden="1" x14ac:dyDescent="0.2">
      <c r="A133" s="20" t="s">
        <v>36</v>
      </c>
      <c r="B133" s="13">
        <v>69</v>
      </c>
      <c r="C133" s="13">
        <v>69</v>
      </c>
      <c r="D133" s="13">
        <f t="shared" ref="D133:D139" si="29">C133</f>
        <v>69</v>
      </c>
      <c r="E133" s="14">
        <v>17.8</v>
      </c>
      <c r="F133" s="14">
        <v>9.1999999999999993</v>
      </c>
      <c r="G133" s="14">
        <f t="shared" ref="G133:H139" si="30">E133</f>
        <v>17.8</v>
      </c>
      <c r="H133" s="14">
        <f t="shared" si="30"/>
        <v>9.1999999999999993</v>
      </c>
    </row>
    <row r="134" spans="1:8" ht="25.5" hidden="1" x14ac:dyDescent="0.2">
      <c r="A134" s="20" t="s">
        <v>37</v>
      </c>
      <c r="B134" s="13"/>
      <c r="C134" s="13"/>
      <c r="D134" s="13">
        <f t="shared" si="29"/>
        <v>0</v>
      </c>
      <c r="E134" s="14"/>
      <c r="F134" s="14"/>
      <c r="G134" s="14">
        <f t="shared" si="30"/>
        <v>0</v>
      </c>
      <c r="H134" s="14">
        <f t="shared" si="30"/>
        <v>0</v>
      </c>
    </row>
    <row r="135" spans="1:8" ht="38.25" hidden="1" x14ac:dyDescent="0.2">
      <c r="A135" s="20" t="s">
        <v>38</v>
      </c>
      <c r="B135" s="13"/>
      <c r="C135" s="13"/>
      <c r="D135" s="13">
        <f t="shared" si="29"/>
        <v>0</v>
      </c>
      <c r="E135" s="14"/>
      <c r="F135" s="14"/>
      <c r="G135" s="14">
        <f t="shared" si="30"/>
        <v>0</v>
      </c>
      <c r="H135" s="14">
        <f t="shared" si="30"/>
        <v>0</v>
      </c>
    </row>
    <row r="136" spans="1:8" hidden="1" x14ac:dyDescent="0.2">
      <c r="A136" s="20" t="s">
        <v>39</v>
      </c>
      <c r="B136" s="13"/>
      <c r="C136" s="13"/>
      <c r="D136" s="13">
        <f t="shared" si="29"/>
        <v>0</v>
      </c>
      <c r="E136" s="14"/>
      <c r="F136" s="14"/>
      <c r="G136" s="14">
        <f t="shared" si="30"/>
        <v>0</v>
      </c>
      <c r="H136" s="14">
        <f t="shared" si="30"/>
        <v>0</v>
      </c>
    </row>
    <row r="137" spans="1:8" ht="38.25" hidden="1" x14ac:dyDescent="0.2">
      <c r="A137" s="20" t="s">
        <v>40</v>
      </c>
      <c r="B137" s="13"/>
      <c r="C137" s="13"/>
      <c r="D137" s="13">
        <f t="shared" si="29"/>
        <v>0</v>
      </c>
      <c r="E137" s="14"/>
      <c r="F137" s="14"/>
      <c r="G137" s="14">
        <f t="shared" si="30"/>
        <v>0</v>
      </c>
      <c r="H137" s="14">
        <f t="shared" si="30"/>
        <v>0</v>
      </c>
    </row>
    <row r="138" spans="1:8" ht="51" hidden="1" x14ac:dyDescent="0.2">
      <c r="A138" s="24" t="s">
        <v>41</v>
      </c>
      <c r="B138" s="13"/>
      <c r="C138" s="13"/>
      <c r="D138" s="13">
        <f t="shared" si="29"/>
        <v>0</v>
      </c>
      <c r="E138" s="14"/>
      <c r="F138" s="14"/>
      <c r="G138" s="14">
        <f t="shared" si="30"/>
        <v>0</v>
      </c>
      <c r="H138" s="14">
        <f t="shared" si="30"/>
        <v>0</v>
      </c>
    </row>
    <row r="139" spans="1:8" hidden="1" x14ac:dyDescent="0.2">
      <c r="A139" s="12" t="s">
        <v>42</v>
      </c>
      <c r="B139" s="13"/>
      <c r="C139" s="13"/>
      <c r="D139" s="13">
        <f t="shared" si="29"/>
        <v>0</v>
      </c>
      <c r="E139" s="14"/>
      <c r="F139" s="14"/>
      <c r="G139" s="14">
        <f t="shared" si="30"/>
        <v>0</v>
      </c>
      <c r="H139" s="14">
        <f t="shared" si="30"/>
        <v>0</v>
      </c>
    </row>
    <row r="140" spans="1:8" ht="25.5" hidden="1" x14ac:dyDescent="0.2">
      <c r="A140" s="20" t="s">
        <v>43</v>
      </c>
      <c r="B140" s="13">
        <f t="shared" ref="B140:H140" si="31">SUM(B141:B146)</f>
        <v>0</v>
      </c>
      <c r="C140" s="13">
        <f t="shared" si="31"/>
        <v>0</v>
      </c>
      <c r="D140" s="13">
        <f t="shared" si="31"/>
        <v>0</v>
      </c>
      <c r="E140" s="14">
        <f t="shared" si="31"/>
        <v>0</v>
      </c>
      <c r="F140" s="14">
        <f t="shared" si="31"/>
        <v>0</v>
      </c>
      <c r="G140" s="14">
        <f t="shared" si="31"/>
        <v>0</v>
      </c>
      <c r="H140" s="14">
        <f t="shared" si="31"/>
        <v>0</v>
      </c>
    </row>
    <row r="141" spans="1:8" hidden="1" x14ac:dyDescent="0.2">
      <c r="A141" s="20" t="s">
        <v>44</v>
      </c>
      <c r="B141" s="13"/>
      <c r="C141" s="13"/>
      <c r="D141" s="13">
        <f>C141</f>
        <v>0</v>
      </c>
      <c r="E141" s="14"/>
      <c r="F141" s="14"/>
      <c r="G141" s="14">
        <f t="shared" ref="G141:H143" si="32">E141</f>
        <v>0</v>
      </c>
      <c r="H141" s="14">
        <f t="shared" si="32"/>
        <v>0</v>
      </c>
    </row>
    <row r="142" spans="1:8" hidden="1" x14ac:dyDescent="0.2">
      <c r="A142" s="20" t="s">
        <v>45</v>
      </c>
      <c r="B142" s="13"/>
      <c r="C142" s="13"/>
      <c r="D142" s="13">
        <f>C142</f>
        <v>0</v>
      </c>
      <c r="E142" s="14"/>
      <c r="F142" s="14"/>
      <c r="G142" s="14">
        <f t="shared" si="32"/>
        <v>0</v>
      </c>
      <c r="H142" s="14">
        <f t="shared" si="32"/>
        <v>0</v>
      </c>
    </row>
    <row r="143" spans="1:8" hidden="1" x14ac:dyDescent="0.2">
      <c r="A143" s="20" t="s">
        <v>46</v>
      </c>
      <c r="B143" s="13"/>
      <c r="C143" s="13"/>
      <c r="D143" s="13">
        <f>C143</f>
        <v>0</v>
      </c>
      <c r="E143" s="14"/>
      <c r="F143" s="14"/>
      <c r="G143" s="14">
        <f t="shared" si="32"/>
        <v>0</v>
      </c>
      <c r="H143" s="14">
        <f t="shared" si="32"/>
        <v>0</v>
      </c>
    </row>
    <row r="144" spans="1:8" hidden="1" x14ac:dyDescent="0.2">
      <c r="A144" s="20" t="s">
        <v>47</v>
      </c>
      <c r="B144" s="13"/>
      <c r="C144" s="13"/>
      <c r="D144" s="15" t="s">
        <v>20</v>
      </c>
      <c r="E144" s="14"/>
      <c r="F144" s="14"/>
      <c r="G144" s="15" t="s">
        <v>20</v>
      </c>
      <c r="H144" s="15" t="s">
        <v>20</v>
      </c>
    </row>
    <row r="145" spans="1:8" hidden="1" x14ac:dyDescent="0.2">
      <c r="A145" s="20" t="s">
        <v>48</v>
      </c>
      <c r="B145" s="13"/>
      <c r="C145" s="13"/>
      <c r="D145" s="13">
        <f>C145</f>
        <v>0</v>
      </c>
      <c r="E145" s="14"/>
      <c r="F145" s="14"/>
      <c r="G145" s="14">
        <f t="shared" ref="G145:H149" si="33">E145</f>
        <v>0</v>
      </c>
      <c r="H145" s="14">
        <f t="shared" si="33"/>
        <v>0</v>
      </c>
    </row>
    <row r="146" spans="1:8" hidden="1" x14ac:dyDescent="0.2">
      <c r="A146" s="20" t="s">
        <v>49</v>
      </c>
      <c r="B146" s="13"/>
      <c r="C146" s="13"/>
      <c r="D146" s="13">
        <f>C146</f>
        <v>0</v>
      </c>
      <c r="E146" s="14"/>
      <c r="F146" s="14"/>
      <c r="G146" s="14">
        <f t="shared" si="33"/>
        <v>0</v>
      </c>
      <c r="H146" s="14">
        <f t="shared" si="33"/>
        <v>0</v>
      </c>
    </row>
    <row r="147" spans="1:8" ht="38.25" hidden="1" x14ac:dyDescent="0.2">
      <c r="A147" s="20" t="s">
        <v>50</v>
      </c>
      <c r="B147" s="13"/>
      <c r="C147" s="13"/>
      <c r="D147" s="13">
        <f>C147</f>
        <v>0</v>
      </c>
      <c r="E147" s="14"/>
      <c r="F147" s="14"/>
      <c r="G147" s="14">
        <f t="shared" si="33"/>
        <v>0</v>
      </c>
      <c r="H147" s="14">
        <f t="shared" si="33"/>
        <v>0</v>
      </c>
    </row>
    <row r="148" spans="1:8" ht="25.5" hidden="1" x14ac:dyDescent="0.2">
      <c r="A148" s="20" t="s">
        <v>51</v>
      </c>
      <c r="B148" s="13"/>
      <c r="C148" s="13"/>
      <c r="D148" s="13">
        <f>C148</f>
        <v>0</v>
      </c>
      <c r="E148" s="14"/>
      <c r="F148" s="14"/>
      <c r="G148" s="14">
        <f t="shared" si="33"/>
        <v>0</v>
      </c>
      <c r="H148" s="14">
        <f t="shared" si="33"/>
        <v>0</v>
      </c>
    </row>
    <row r="149" spans="1:8" hidden="1" x14ac:dyDescent="0.2">
      <c r="A149" s="20" t="s">
        <v>52</v>
      </c>
      <c r="B149" s="13">
        <v>2023</v>
      </c>
      <c r="C149" s="13">
        <v>2023</v>
      </c>
      <c r="D149" s="13">
        <f>C149</f>
        <v>2023</v>
      </c>
      <c r="E149" s="14">
        <v>180.9</v>
      </c>
      <c r="F149" s="14">
        <v>12.7</v>
      </c>
      <c r="G149" s="14">
        <f t="shared" si="33"/>
        <v>180.9</v>
      </c>
      <c r="H149" s="14">
        <f t="shared" si="33"/>
        <v>12.7</v>
      </c>
    </row>
    <row r="150" spans="1:8" hidden="1" x14ac:dyDescent="0.2">
      <c r="A150" s="20"/>
      <c r="B150" s="13"/>
      <c r="C150" s="13"/>
      <c r="D150" s="13"/>
      <c r="E150" s="14"/>
      <c r="F150" s="14"/>
      <c r="G150" s="14"/>
      <c r="H150" s="14"/>
    </row>
    <row r="151" spans="1:8" hidden="1" x14ac:dyDescent="0.2">
      <c r="A151" s="20"/>
      <c r="B151" s="13"/>
      <c r="C151" s="13"/>
      <c r="D151" s="13"/>
      <c r="E151" s="14"/>
      <c r="F151" s="14"/>
      <c r="G151" s="14"/>
      <c r="H151" s="14"/>
    </row>
    <row r="152" spans="1:8" hidden="1" x14ac:dyDescent="0.2">
      <c r="A152" s="20"/>
      <c r="B152" s="13"/>
      <c r="C152" s="13"/>
      <c r="D152" s="13"/>
      <c r="E152" s="14"/>
      <c r="F152" s="14"/>
      <c r="G152" s="14"/>
      <c r="H152" s="14"/>
    </row>
    <row r="153" spans="1:8" hidden="1" x14ac:dyDescent="0.2">
      <c r="A153" s="20"/>
      <c r="B153" s="13"/>
      <c r="C153" s="13"/>
      <c r="D153" s="13"/>
      <c r="E153" s="14"/>
      <c r="F153" s="14"/>
      <c r="G153" s="14"/>
      <c r="H153" s="14"/>
    </row>
    <row r="154" spans="1:8" hidden="1" x14ac:dyDescent="0.2">
      <c r="A154" s="20"/>
      <c r="B154" s="13"/>
      <c r="C154" s="13"/>
      <c r="D154" s="13"/>
      <c r="E154" s="14"/>
      <c r="F154" s="14"/>
      <c r="G154" s="14"/>
      <c r="H154" s="14"/>
    </row>
    <row r="155" spans="1:8" hidden="1" x14ac:dyDescent="0.2">
      <c r="A155" s="20" t="s">
        <v>53</v>
      </c>
      <c r="B155" s="13"/>
      <c r="C155" s="13"/>
      <c r="D155" s="13">
        <f>C155</f>
        <v>0</v>
      </c>
      <c r="E155" s="14"/>
      <c r="F155" s="14"/>
      <c r="G155" s="14">
        <f>E155</f>
        <v>0</v>
      </c>
      <c r="H155" s="14">
        <f>F155</f>
        <v>0</v>
      </c>
    </row>
    <row r="156" spans="1:8" hidden="1" x14ac:dyDescent="0.2">
      <c r="A156" s="25" t="s">
        <v>54</v>
      </c>
      <c r="B156" s="26">
        <f>B123+B127+B128+B129+B130+B131+B132+B133+B134+B135+B136+B137+B138+B139+B140+B147+B148+B149+B150+B151+B152+B153+B154+B155</f>
        <v>2282</v>
      </c>
      <c r="C156" s="26">
        <f>C123+C127+C128+C129+C130+C131+C132+C133+C134+C135+C136+C137+C138+C139+C140+C147+C148+C149+C150+C151+C152+C153+C154+C155</f>
        <v>2282</v>
      </c>
      <c r="D156" s="26">
        <f>D123+D127+D128+D129+D130+D131+D133+D134+D135+D136+D137+D138+D139+D140+D147+D148+D149+D150+D151+D152+D153+D154+D155</f>
        <v>2092</v>
      </c>
      <c r="E156" s="27">
        <f>E123+E127+E128+E129+E130+E131+E132+E133+E134+E135+E136+E137+E138+E139+E140+E147+E148+E149+E150+E151+E152+E153+E154+E155</f>
        <v>250.3</v>
      </c>
      <c r="F156" s="27">
        <f>F123+F127+F128+F129+F130+F131+F132+F133+F134+F135+F136+F137+F138+F139+F140+F147+F148+F149+F150+F151+F152+F153+F154+F155</f>
        <v>45.099999999999994</v>
      </c>
      <c r="G156" s="27">
        <f>G123+G127+G128+G129+G130+G131+G133+G134+G135+G136+G137+G138+G139+G140+G147+G148+G149+G150+G151+G152+G153+G154+G155</f>
        <v>198.70000000000002</v>
      </c>
      <c r="H156" s="27">
        <f>H123+H127+H128+H129+H130+H131+H133+H134+H135+H136+H137+H138+H139+H140+H147+H148+H149+H150+H151+H152+H153+H154+H155</f>
        <v>21.9</v>
      </c>
    </row>
    <row r="157" spans="1:8" ht="25.5" hidden="1" x14ac:dyDescent="0.2">
      <c r="A157" s="20" t="s">
        <v>55</v>
      </c>
      <c r="B157" s="23">
        <f>B156/'[1]Форма 1'!D19*100</f>
        <v>23.494286008442295</v>
      </c>
      <c r="C157" s="23">
        <f>C156/'[1]Форма 1'!H19*100</f>
        <v>28.228599703117268</v>
      </c>
      <c r="D157" s="14">
        <f>D156/'[1]Форма 1'!H19*100</f>
        <v>25.878278080158339</v>
      </c>
      <c r="E157" s="23">
        <f>E156/'[1]Форма 6'!N17*100</f>
        <v>13.451203783319004</v>
      </c>
      <c r="F157" s="23">
        <f>F156/'[1]Форма 6'!O17*100</f>
        <v>16.611418047882136</v>
      </c>
      <c r="G157" s="23">
        <f>G156/'[1]Форма 6'!N17*100</f>
        <v>10.678202923473776</v>
      </c>
      <c r="H157" s="23">
        <f>H156/'[1]Форма 6'!O17*100</f>
        <v>8.0662983425414367</v>
      </c>
    </row>
    <row r="158" spans="1:8" ht="15" hidden="1" x14ac:dyDescent="0.25">
      <c r="A158" s="74" t="s">
        <v>56</v>
      </c>
      <c r="B158" s="75"/>
      <c r="C158" s="75"/>
      <c r="D158" s="75"/>
      <c r="E158" s="75"/>
      <c r="F158" s="75"/>
      <c r="G158" s="75"/>
      <c r="H158" s="76"/>
    </row>
    <row r="159" spans="1:8" ht="51" hidden="1" x14ac:dyDescent="0.2">
      <c r="A159" s="20" t="s">
        <v>57</v>
      </c>
      <c r="B159" s="22">
        <f t="shared" ref="B159:H159" si="34">SUM(B160:B162)</f>
        <v>0</v>
      </c>
      <c r="C159" s="22">
        <f t="shared" si="34"/>
        <v>0</v>
      </c>
      <c r="D159" s="22">
        <f t="shared" si="34"/>
        <v>0</v>
      </c>
      <c r="E159" s="23">
        <f t="shared" si="34"/>
        <v>0</v>
      </c>
      <c r="F159" s="23">
        <f t="shared" si="34"/>
        <v>0</v>
      </c>
      <c r="G159" s="23">
        <f t="shared" si="34"/>
        <v>0</v>
      </c>
      <c r="H159" s="23">
        <f t="shared" si="34"/>
        <v>0</v>
      </c>
    </row>
    <row r="160" spans="1:8" hidden="1" x14ac:dyDescent="0.2">
      <c r="A160" s="20" t="s">
        <v>27</v>
      </c>
      <c r="B160" s="22"/>
      <c r="C160" s="22"/>
      <c r="D160" s="13">
        <f t="shared" ref="D160:D167" si="35">C160</f>
        <v>0</v>
      </c>
      <c r="E160" s="23"/>
      <c r="F160" s="23"/>
      <c r="G160" s="14">
        <f t="shared" ref="G160:H167" si="36">E160</f>
        <v>0</v>
      </c>
      <c r="H160" s="14">
        <f t="shared" si="36"/>
        <v>0</v>
      </c>
    </row>
    <row r="161" spans="1:8" hidden="1" x14ac:dyDescent="0.2">
      <c r="A161" s="20" t="s">
        <v>28</v>
      </c>
      <c r="B161" s="22"/>
      <c r="C161" s="22"/>
      <c r="D161" s="13">
        <f t="shared" si="35"/>
        <v>0</v>
      </c>
      <c r="E161" s="23"/>
      <c r="F161" s="23"/>
      <c r="G161" s="14">
        <f t="shared" si="36"/>
        <v>0</v>
      </c>
      <c r="H161" s="14">
        <f t="shared" si="36"/>
        <v>0</v>
      </c>
    </row>
    <row r="162" spans="1:8" hidden="1" x14ac:dyDescent="0.2">
      <c r="A162" s="20" t="s">
        <v>29</v>
      </c>
      <c r="B162" s="22"/>
      <c r="C162" s="22"/>
      <c r="D162" s="13">
        <f t="shared" si="35"/>
        <v>0</v>
      </c>
      <c r="E162" s="23"/>
      <c r="F162" s="23"/>
      <c r="G162" s="14">
        <f t="shared" si="36"/>
        <v>0</v>
      </c>
      <c r="H162" s="14">
        <f t="shared" si="36"/>
        <v>0</v>
      </c>
    </row>
    <row r="163" spans="1:8" ht="38.25" hidden="1" x14ac:dyDescent="0.2">
      <c r="A163" s="20" t="s">
        <v>58</v>
      </c>
      <c r="B163" s="22"/>
      <c r="C163" s="22"/>
      <c r="D163" s="13">
        <f t="shared" si="35"/>
        <v>0</v>
      </c>
      <c r="E163" s="23"/>
      <c r="F163" s="23"/>
      <c r="G163" s="14">
        <f t="shared" si="36"/>
        <v>0</v>
      </c>
      <c r="H163" s="14">
        <f t="shared" si="36"/>
        <v>0</v>
      </c>
    </row>
    <row r="164" spans="1:8" ht="25.5" hidden="1" x14ac:dyDescent="0.2">
      <c r="A164" s="20" t="s">
        <v>59</v>
      </c>
      <c r="B164" s="13"/>
      <c r="C164" s="13"/>
      <c r="D164" s="13">
        <f t="shared" si="35"/>
        <v>0</v>
      </c>
      <c r="E164" s="14"/>
      <c r="F164" s="14"/>
      <c r="G164" s="14">
        <f t="shared" si="36"/>
        <v>0</v>
      </c>
      <c r="H164" s="14">
        <f t="shared" si="36"/>
        <v>0</v>
      </c>
    </row>
    <row r="165" spans="1:8" ht="63.75" hidden="1" x14ac:dyDescent="0.2">
      <c r="A165" s="20" t="s">
        <v>60</v>
      </c>
      <c r="B165" s="13"/>
      <c r="C165" s="13"/>
      <c r="D165" s="13">
        <f t="shared" si="35"/>
        <v>0</v>
      </c>
      <c r="E165" s="14"/>
      <c r="F165" s="14"/>
      <c r="G165" s="14">
        <f t="shared" si="36"/>
        <v>0</v>
      </c>
      <c r="H165" s="14">
        <f t="shared" si="36"/>
        <v>0</v>
      </c>
    </row>
    <row r="166" spans="1:8" ht="38.25" hidden="1" x14ac:dyDescent="0.2">
      <c r="A166" s="20" t="s">
        <v>61</v>
      </c>
      <c r="B166" s="13"/>
      <c r="C166" s="13"/>
      <c r="D166" s="13">
        <f t="shared" si="35"/>
        <v>0</v>
      </c>
      <c r="E166" s="14"/>
      <c r="F166" s="14"/>
      <c r="G166" s="14">
        <f t="shared" si="36"/>
        <v>0</v>
      </c>
      <c r="H166" s="14">
        <f t="shared" si="36"/>
        <v>0</v>
      </c>
    </row>
    <row r="167" spans="1:8" ht="25.5" hidden="1" x14ac:dyDescent="0.2">
      <c r="A167" s="20" t="s">
        <v>62</v>
      </c>
      <c r="B167" s="13"/>
      <c r="C167" s="13"/>
      <c r="D167" s="13">
        <f t="shared" si="35"/>
        <v>0</v>
      </c>
      <c r="E167" s="14"/>
      <c r="F167" s="14"/>
      <c r="G167" s="14">
        <f t="shared" si="36"/>
        <v>0</v>
      </c>
      <c r="H167" s="14">
        <f t="shared" si="36"/>
        <v>0</v>
      </c>
    </row>
    <row r="168" spans="1:8" hidden="1" x14ac:dyDescent="0.2">
      <c r="A168" s="20" t="s">
        <v>63</v>
      </c>
      <c r="B168" s="13"/>
      <c r="C168" s="13"/>
      <c r="D168" s="15" t="s">
        <v>20</v>
      </c>
      <c r="E168" s="14"/>
      <c r="F168" s="14"/>
      <c r="G168" s="15" t="s">
        <v>20</v>
      </c>
      <c r="H168" s="15" t="s">
        <v>20</v>
      </c>
    </row>
    <row r="169" spans="1:8" ht="25.5" hidden="1" x14ac:dyDescent="0.2">
      <c r="A169" s="20" t="s">
        <v>64</v>
      </c>
      <c r="B169" s="13"/>
      <c r="C169" s="13"/>
      <c r="D169" s="13">
        <f t="shared" ref="D169:D175" si="37">C169</f>
        <v>0</v>
      </c>
      <c r="E169" s="14"/>
      <c r="F169" s="14"/>
      <c r="G169" s="14">
        <f t="shared" ref="G169:H175" si="38">E169</f>
        <v>0</v>
      </c>
      <c r="H169" s="14">
        <f t="shared" si="38"/>
        <v>0</v>
      </c>
    </row>
    <row r="170" spans="1:8" ht="25.5" hidden="1" x14ac:dyDescent="0.2">
      <c r="A170" s="20" t="s">
        <v>65</v>
      </c>
      <c r="B170" s="13"/>
      <c r="C170" s="13"/>
      <c r="D170" s="13">
        <f t="shared" si="37"/>
        <v>0</v>
      </c>
      <c r="E170" s="14"/>
      <c r="F170" s="14"/>
      <c r="G170" s="14">
        <f t="shared" si="38"/>
        <v>0</v>
      </c>
      <c r="H170" s="14">
        <f t="shared" si="38"/>
        <v>0</v>
      </c>
    </row>
    <row r="171" spans="1:8" ht="38.25" hidden="1" x14ac:dyDescent="0.2">
      <c r="A171" s="20" t="s">
        <v>66</v>
      </c>
      <c r="B171" s="13"/>
      <c r="C171" s="13"/>
      <c r="D171" s="13">
        <f t="shared" si="37"/>
        <v>0</v>
      </c>
      <c r="E171" s="14"/>
      <c r="F171" s="14"/>
      <c r="G171" s="14">
        <f t="shared" si="38"/>
        <v>0</v>
      </c>
      <c r="H171" s="14">
        <f t="shared" si="38"/>
        <v>0</v>
      </c>
    </row>
    <row r="172" spans="1:8" hidden="1" x14ac:dyDescent="0.2">
      <c r="A172" s="20" t="s">
        <v>67</v>
      </c>
      <c r="B172" s="13"/>
      <c r="C172" s="13"/>
      <c r="D172" s="13">
        <f t="shared" si="37"/>
        <v>0</v>
      </c>
      <c r="E172" s="14"/>
      <c r="F172" s="14"/>
      <c r="G172" s="14">
        <f t="shared" si="38"/>
        <v>0</v>
      </c>
      <c r="H172" s="14">
        <f t="shared" si="38"/>
        <v>0</v>
      </c>
    </row>
    <row r="173" spans="1:8" ht="38.25" hidden="1" x14ac:dyDescent="0.2">
      <c r="A173" s="20" t="s">
        <v>68</v>
      </c>
      <c r="B173" s="13"/>
      <c r="C173" s="13"/>
      <c r="D173" s="13">
        <f t="shared" si="37"/>
        <v>0</v>
      </c>
      <c r="E173" s="14"/>
      <c r="F173" s="14"/>
      <c r="G173" s="14">
        <f t="shared" si="38"/>
        <v>0</v>
      </c>
      <c r="H173" s="14">
        <f t="shared" si="38"/>
        <v>0</v>
      </c>
    </row>
    <row r="174" spans="1:8" ht="51" hidden="1" x14ac:dyDescent="0.2">
      <c r="A174" s="20" t="s">
        <v>69</v>
      </c>
      <c r="B174" s="13"/>
      <c r="C174" s="13"/>
      <c r="D174" s="13">
        <f t="shared" si="37"/>
        <v>0</v>
      </c>
      <c r="E174" s="14"/>
      <c r="F174" s="14"/>
      <c r="G174" s="14">
        <f t="shared" si="38"/>
        <v>0</v>
      </c>
      <c r="H174" s="14">
        <f t="shared" si="38"/>
        <v>0</v>
      </c>
    </row>
    <row r="175" spans="1:8" hidden="1" x14ac:dyDescent="0.2">
      <c r="A175" s="20" t="s">
        <v>70</v>
      </c>
      <c r="B175" s="13"/>
      <c r="C175" s="13"/>
      <c r="D175" s="13">
        <f t="shared" si="37"/>
        <v>0</v>
      </c>
      <c r="E175" s="14"/>
      <c r="F175" s="14"/>
      <c r="G175" s="14">
        <f t="shared" si="38"/>
        <v>0</v>
      </c>
      <c r="H175" s="14">
        <f t="shared" si="38"/>
        <v>0</v>
      </c>
    </row>
    <row r="176" spans="1:8" ht="25.5" hidden="1" x14ac:dyDescent="0.2">
      <c r="A176" s="20" t="s">
        <v>71</v>
      </c>
      <c r="B176" s="13">
        <f t="shared" ref="B176:G176" si="39">SUM(B177:B182)</f>
        <v>0</v>
      </c>
      <c r="C176" s="13">
        <f t="shared" si="39"/>
        <v>0</v>
      </c>
      <c r="D176" s="13">
        <f t="shared" si="39"/>
        <v>0</v>
      </c>
      <c r="E176" s="14">
        <f t="shared" si="39"/>
        <v>0</v>
      </c>
      <c r="F176" s="14">
        <f t="shared" si="39"/>
        <v>0</v>
      </c>
      <c r="G176" s="14">
        <f t="shared" si="39"/>
        <v>0</v>
      </c>
      <c r="H176" s="14">
        <f>SUM(H177:H182)</f>
        <v>0</v>
      </c>
    </row>
    <row r="177" spans="1:8" hidden="1" x14ac:dyDescent="0.2">
      <c r="A177" s="20" t="s">
        <v>44</v>
      </c>
      <c r="B177" s="13"/>
      <c r="C177" s="13"/>
      <c r="D177" s="13">
        <f>C177</f>
        <v>0</v>
      </c>
      <c r="E177" s="14"/>
      <c r="F177" s="14"/>
      <c r="G177" s="14">
        <f t="shared" ref="G177:H179" si="40">E177</f>
        <v>0</v>
      </c>
      <c r="H177" s="14">
        <f t="shared" si="40"/>
        <v>0</v>
      </c>
    </row>
    <row r="178" spans="1:8" hidden="1" x14ac:dyDescent="0.2">
      <c r="A178" s="20" t="s">
        <v>45</v>
      </c>
      <c r="B178" s="13"/>
      <c r="C178" s="13"/>
      <c r="D178" s="13">
        <f>C178</f>
        <v>0</v>
      </c>
      <c r="E178" s="14"/>
      <c r="F178" s="14"/>
      <c r="G178" s="14">
        <f t="shared" si="40"/>
        <v>0</v>
      </c>
      <c r="H178" s="14">
        <f t="shared" si="40"/>
        <v>0</v>
      </c>
    </row>
    <row r="179" spans="1:8" hidden="1" x14ac:dyDescent="0.2">
      <c r="A179" s="20" t="s">
        <v>46</v>
      </c>
      <c r="B179" s="13"/>
      <c r="C179" s="13"/>
      <c r="D179" s="13">
        <f>C179</f>
        <v>0</v>
      </c>
      <c r="E179" s="14"/>
      <c r="F179" s="14"/>
      <c r="G179" s="14">
        <f t="shared" si="40"/>
        <v>0</v>
      </c>
      <c r="H179" s="14">
        <f t="shared" si="40"/>
        <v>0</v>
      </c>
    </row>
    <row r="180" spans="1:8" hidden="1" x14ac:dyDescent="0.2">
      <c r="A180" s="20" t="s">
        <v>47</v>
      </c>
      <c r="B180" s="13"/>
      <c r="C180" s="13"/>
      <c r="D180" s="15" t="s">
        <v>20</v>
      </c>
      <c r="E180" s="14"/>
      <c r="F180" s="14"/>
      <c r="G180" s="15" t="s">
        <v>20</v>
      </c>
      <c r="H180" s="15" t="s">
        <v>20</v>
      </c>
    </row>
    <row r="181" spans="1:8" hidden="1" x14ac:dyDescent="0.2">
      <c r="A181" s="20" t="s">
        <v>48</v>
      </c>
      <c r="B181" s="13"/>
      <c r="C181" s="13"/>
      <c r="D181" s="13">
        <f>C181</f>
        <v>0</v>
      </c>
      <c r="E181" s="14"/>
      <c r="F181" s="14"/>
      <c r="G181" s="14">
        <f t="shared" ref="G181:H185" si="41">E181</f>
        <v>0</v>
      </c>
      <c r="H181" s="14">
        <f t="shared" si="41"/>
        <v>0</v>
      </c>
    </row>
    <row r="182" spans="1:8" hidden="1" x14ac:dyDescent="0.2">
      <c r="A182" s="20" t="s">
        <v>49</v>
      </c>
      <c r="B182" s="13"/>
      <c r="C182" s="13"/>
      <c r="D182" s="13">
        <f>C182</f>
        <v>0</v>
      </c>
      <c r="E182" s="14"/>
      <c r="F182" s="14"/>
      <c r="G182" s="14">
        <f t="shared" si="41"/>
        <v>0</v>
      </c>
      <c r="H182" s="14">
        <f t="shared" si="41"/>
        <v>0</v>
      </c>
    </row>
    <row r="183" spans="1:8" ht="38.25" hidden="1" x14ac:dyDescent="0.2">
      <c r="A183" s="20" t="s">
        <v>72</v>
      </c>
      <c r="B183" s="13"/>
      <c r="C183" s="13"/>
      <c r="D183" s="13">
        <f>C183</f>
        <v>0</v>
      </c>
      <c r="E183" s="14"/>
      <c r="F183" s="14"/>
      <c r="G183" s="14">
        <f t="shared" si="41"/>
        <v>0</v>
      </c>
      <c r="H183" s="14">
        <f t="shared" si="41"/>
        <v>0</v>
      </c>
    </row>
    <row r="184" spans="1:8" ht="25.5" hidden="1" x14ac:dyDescent="0.2">
      <c r="A184" s="20" t="s">
        <v>73</v>
      </c>
      <c r="B184" s="13"/>
      <c r="C184" s="13"/>
      <c r="D184" s="13">
        <f>C184</f>
        <v>0</v>
      </c>
      <c r="E184" s="14"/>
      <c r="F184" s="14"/>
      <c r="G184" s="14">
        <f t="shared" si="41"/>
        <v>0</v>
      </c>
      <c r="H184" s="14">
        <f t="shared" si="41"/>
        <v>0</v>
      </c>
    </row>
    <row r="185" spans="1:8" hidden="1" x14ac:dyDescent="0.2">
      <c r="A185" s="20" t="s">
        <v>74</v>
      </c>
      <c r="B185" s="13"/>
      <c r="C185" s="13"/>
      <c r="D185" s="13">
        <f>C185</f>
        <v>0</v>
      </c>
      <c r="E185" s="14"/>
      <c r="F185" s="14"/>
      <c r="G185" s="14">
        <f t="shared" si="41"/>
        <v>0</v>
      </c>
      <c r="H185" s="14">
        <f t="shared" si="41"/>
        <v>0</v>
      </c>
    </row>
    <row r="186" spans="1:8" hidden="1" x14ac:dyDescent="0.2">
      <c r="A186" s="20"/>
      <c r="B186" s="13"/>
      <c r="C186" s="13"/>
      <c r="D186" s="13"/>
      <c r="E186" s="14"/>
      <c r="F186" s="14"/>
      <c r="G186" s="14"/>
      <c r="H186" s="14"/>
    </row>
    <row r="187" spans="1:8" hidden="1" x14ac:dyDescent="0.2">
      <c r="A187" s="20"/>
      <c r="B187" s="13"/>
      <c r="C187" s="13"/>
      <c r="D187" s="13"/>
      <c r="E187" s="14"/>
      <c r="F187" s="14"/>
      <c r="G187" s="14"/>
      <c r="H187" s="14"/>
    </row>
    <row r="188" spans="1:8" hidden="1" x14ac:dyDescent="0.2">
      <c r="A188" s="20"/>
      <c r="B188" s="13"/>
      <c r="C188" s="13"/>
      <c r="D188" s="13"/>
      <c r="E188" s="14"/>
      <c r="F188" s="14"/>
      <c r="G188" s="14"/>
      <c r="H188" s="14"/>
    </row>
    <row r="189" spans="1:8" hidden="1" x14ac:dyDescent="0.2">
      <c r="A189" s="20"/>
      <c r="B189" s="13"/>
      <c r="C189" s="13"/>
      <c r="D189" s="13"/>
      <c r="E189" s="14"/>
      <c r="F189" s="14"/>
      <c r="G189" s="14"/>
      <c r="H189" s="14"/>
    </row>
    <row r="190" spans="1:8" hidden="1" x14ac:dyDescent="0.2">
      <c r="A190" s="20"/>
      <c r="B190" s="13"/>
      <c r="C190" s="13"/>
      <c r="D190" s="13"/>
      <c r="E190" s="14"/>
      <c r="F190" s="14"/>
      <c r="G190" s="14"/>
      <c r="H190" s="14"/>
    </row>
    <row r="191" spans="1:8" hidden="1" x14ac:dyDescent="0.2">
      <c r="A191" s="20" t="s">
        <v>75</v>
      </c>
      <c r="B191" s="13"/>
      <c r="C191" s="13"/>
      <c r="D191" s="13">
        <f>C191</f>
        <v>0</v>
      </c>
      <c r="E191" s="14"/>
      <c r="F191" s="14"/>
      <c r="G191" s="14">
        <f>E191</f>
        <v>0</v>
      </c>
      <c r="H191" s="14">
        <f>F191</f>
        <v>0</v>
      </c>
    </row>
    <row r="192" spans="1:8" hidden="1" x14ac:dyDescent="0.2">
      <c r="A192" s="25" t="s">
        <v>76</v>
      </c>
      <c r="B192" s="26">
        <f>B159+B163+B164+B165+B166+B167+B168+B169+B170+B171+B172+B173+B174+B175+B176+B183+B184+B185+B186+B187+B188+B189+B190+B191</f>
        <v>0</v>
      </c>
      <c r="C192" s="18">
        <f>C159++C163+C164+C165+C166+C167+C168+C169+C170+C171+C172+C173+C174+C175+C176+C183+C184+C185+C186+C187+C188+C189+C190+C191</f>
        <v>0</v>
      </c>
      <c r="D192" s="18">
        <f>D159+D163+D164+D165+D166+D167+D169+D170+D171+D172+D173+D174+D175+D176+D183+D184+D185+D186+D187+D188+D189+D190+D191</f>
        <v>0</v>
      </c>
      <c r="E192" s="19">
        <f>E159+E163+E164+E165+E166+E167+E168+E169+E170+E171+E172+E173+E174+E175+E176+E183+E184+E185+E186+E187+E188+E189+E190+E191</f>
        <v>0</v>
      </c>
      <c r="F192" s="19">
        <f>F159+F163+F164+F165+F166+F167+F168+F169+F170+F171+F172+F173+F174+F175+F176+F183+F184+F185+F186+F187+F188+F189+F190+F191</f>
        <v>0</v>
      </c>
      <c r="G192" s="19">
        <f>G159+G163+G164+G165+G166+G167+G169+G170+G171+G172+G173+G174+G175+G176+G183+G184+G185+G186+G187+G188+G189+G190+G191</f>
        <v>0</v>
      </c>
      <c r="H192" s="19">
        <f>H159+H163+H164+H165+H166+H167+H169+H170+H171+H172+H173+H174+H175+H176+H183+H184+H185+H186+H187+H188+H189+H190+H191</f>
        <v>0</v>
      </c>
    </row>
    <row r="193" spans="1:8" ht="25.5" hidden="1" x14ac:dyDescent="0.2">
      <c r="A193" s="20" t="s">
        <v>55</v>
      </c>
      <c r="B193" s="23">
        <f>B192/'[1]Форма 1'!D19*100</f>
        <v>0</v>
      </c>
      <c r="C193" s="23">
        <f>C192/'[1]Форма 1'!H19*100</f>
        <v>0</v>
      </c>
      <c r="D193" s="14">
        <f>D192/'[1]Форма 1'!H19*100</f>
        <v>0</v>
      </c>
      <c r="E193" s="23">
        <f>E192/'[1]Форма 6'!N17*100</f>
        <v>0</v>
      </c>
      <c r="F193" s="23">
        <f>F192/'[1]Форма 6'!O17*100</f>
        <v>0</v>
      </c>
      <c r="G193" s="23">
        <f>G192/'[1]Форма 6'!N17*100</f>
        <v>0</v>
      </c>
      <c r="H193" s="23">
        <f>H192/'[1]Форма 6'!O17*100</f>
        <v>0</v>
      </c>
    </row>
    <row r="194" spans="1:8" ht="25.5" hidden="1" x14ac:dyDescent="0.2">
      <c r="A194" s="20" t="s">
        <v>77</v>
      </c>
      <c r="B194" s="18"/>
      <c r="C194" s="18"/>
      <c r="D194" s="13"/>
      <c r="E194" s="19"/>
      <c r="F194" s="19"/>
      <c r="G194" s="14"/>
      <c r="H194" s="14"/>
    </row>
    <row r="195" spans="1:8" ht="38.25" hidden="1" x14ac:dyDescent="0.2">
      <c r="A195" s="20" t="s">
        <v>78</v>
      </c>
      <c r="B195" s="29"/>
      <c r="C195" s="29"/>
      <c r="D195" s="13">
        <f t="shared" ref="D195:D200" si="42">C195</f>
        <v>0</v>
      </c>
      <c r="E195" s="30"/>
      <c r="F195" s="30"/>
      <c r="G195" s="14">
        <f t="shared" ref="G195:H200" si="43">E195</f>
        <v>0</v>
      </c>
      <c r="H195" s="14">
        <f t="shared" si="43"/>
        <v>0</v>
      </c>
    </row>
    <row r="196" spans="1:8" ht="25.5" hidden="1" x14ac:dyDescent="0.2">
      <c r="A196" s="20" t="s">
        <v>79</v>
      </c>
      <c r="B196" s="13"/>
      <c r="C196" s="13"/>
      <c r="D196" s="13">
        <f t="shared" si="42"/>
        <v>0</v>
      </c>
      <c r="E196" s="14"/>
      <c r="F196" s="14"/>
      <c r="G196" s="14">
        <f t="shared" si="43"/>
        <v>0</v>
      </c>
      <c r="H196" s="14">
        <f t="shared" si="43"/>
        <v>0</v>
      </c>
    </row>
    <row r="197" spans="1:8" ht="38.25" hidden="1" x14ac:dyDescent="0.2">
      <c r="A197" s="20" t="s">
        <v>80</v>
      </c>
      <c r="B197" s="13"/>
      <c r="C197" s="13"/>
      <c r="D197" s="13">
        <f t="shared" si="42"/>
        <v>0</v>
      </c>
      <c r="E197" s="14"/>
      <c r="F197" s="14"/>
      <c r="G197" s="14">
        <f t="shared" si="43"/>
        <v>0</v>
      </c>
      <c r="H197" s="14">
        <f t="shared" si="43"/>
        <v>0</v>
      </c>
    </row>
    <row r="198" spans="1:8" hidden="1" x14ac:dyDescent="0.2">
      <c r="A198" s="20" t="s">
        <v>81</v>
      </c>
      <c r="B198" s="13"/>
      <c r="C198" s="13"/>
      <c r="D198" s="13">
        <f t="shared" si="42"/>
        <v>0</v>
      </c>
      <c r="E198" s="14"/>
      <c r="F198" s="14"/>
      <c r="G198" s="14">
        <f t="shared" si="43"/>
        <v>0</v>
      </c>
      <c r="H198" s="14">
        <f t="shared" si="43"/>
        <v>0</v>
      </c>
    </row>
    <row r="199" spans="1:8" hidden="1" x14ac:dyDescent="0.2">
      <c r="A199" s="20" t="s">
        <v>82</v>
      </c>
      <c r="B199" s="13"/>
      <c r="C199" s="13"/>
      <c r="D199" s="13">
        <f t="shared" si="42"/>
        <v>0</v>
      </c>
      <c r="E199" s="14"/>
      <c r="F199" s="14"/>
      <c r="G199" s="14">
        <f t="shared" si="43"/>
        <v>0</v>
      </c>
      <c r="H199" s="14">
        <f t="shared" si="43"/>
        <v>0</v>
      </c>
    </row>
    <row r="200" spans="1:8" hidden="1" x14ac:dyDescent="0.2">
      <c r="A200" s="20" t="s">
        <v>83</v>
      </c>
      <c r="B200" s="13"/>
      <c r="C200" s="13"/>
      <c r="D200" s="13">
        <f t="shared" si="42"/>
        <v>0</v>
      </c>
      <c r="E200" s="14"/>
      <c r="F200" s="14"/>
      <c r="G200" s="14">
        <f t="shared" si="43"/>
        <v>0</v>
      </c>
      <c r="H200" s="14">
        <f t="shared" si="43"/>
        <v>0</v>
      </c>
    </row>
    <row r="201" spans="1:8" ht="25.5" hidden="1" x14ac:dyDescent="0.2">
      <c r="A201" s="31" t="s">
        <v>84</v>
      </c>
      <c r="B201" s="15" t="s">
        <v>20</v>
      </c>
      <c r="C201" s="15" t="s">
        <v>20</v>
      </c>
      <c r="D201" s="18">
        <f>D109+D110+D118+D156+D195+D196+D197+D198+D199+D200</f>
        <v>2092</v>
      </c>
      <c r="E201" s="32" t="s">
        <v>20</v>
      </c>
      <c r="F201" s="32" t="s">
        <v>20</v>
      </c>
      <c r="G201" s="19">
        <f>G109+G110+G118+G156+G195+G196+G197+G198+G199+G200</f>
        <v>198.70000000000002</v>
      </c>
      <c r="H201" s="19">
        <f>H109+H110+H118+H156+H195+H196+H197+H198+H199+H200</f>
        <v>21.9</v>
      </c>
    </row>
    <row r="202" spans="1:8" hidden="1" x14ac:dyDescent="0.2">
      <c r="A202" s="8" t="s">
        <v>86</v>
      </c>
      <c r="B202" s="37"/>
      <c r="C202" s="37"/>
      <c r="D202" s="37"/>
      <c r="E202" s="10"/>
      <c r="F202" s="10"/>
      <c r="G202" s="10"/>
      <c r="H202" s="11"/>
    </row>
    <row r="203" spans="1:8" hidden="1" x14ac:dyDescent="0.2">
      <c r="A203" s="77" t="s">
        <v>13</v>
      </c>
      <c r="B203" s="78"/>
      <c r="C203" s="78"/>
      <c r="D203" s="78"/>
      <c r="E203" s="78"/>
      <c r="F203" s="78"/>
      <c r="G203" s="78"/>
      <c r="H203" s="79"/>
    </row>
    <row r="204" spans="1:8" hidden="1" x14ac:dyDescent="0.2">
      <c r="A204" s="12" t="s">
        <v>14</v>
      </c>
      <c r="B204" s="13"/>
      <c r="C204" s="13"/>
      <c r="D204" s="13">
        <f>C204</f>
        <v>0</v>
      </c>
      <c r="E204" s="14"/>
      <c r="F204" s="14"/>
      <c r="G204" s="14">
        <f t="shared" ref="G204:H206" si="44">E204</f>
        <v>0</v>
      </c>
      <c r="H204" s="14">
        <f t="shared" si="44"/>
        <v>0</v>
      </c>
    </row>
    <row r="205" spans="1:8" hidden="1" x14ac:dyDescent="0.2">
      <c r="A205" s="12" t="s">
        <v>15</v>
      </c>
      <c r="B205" s="13"/>
      <c r="C205" s="13"/>
      <c r="D205" s="13">
        <f>C205</f>
        <v>0</v>
      </c>
      <c r="E205" s="14"/>
      <c r="F205" s="14"/>
      <c r="G205" s="14">
        <f t="shared" si="44"/>
        <v>0</v>
      </c>
      <c r="H205" s="14">
        <f t="shared" si="44"/>
        <v>0</v>
      </c>
    </row>
    <row r="206" spans="1:8" hidden="1" x14ac:dyDescent="0.2">
      <c r="A206" s="12" t="s">
        <v>16</v>
      </c>
      <c r="B206" s="13"/>
      <c r="C206" s="13"/>
      <c r="D206" s="13">
        <f>C206</f>
        <v>0</v>
      </c>
      <c r="E206" s="14"/>
      <c r="F206" s="14"/>
      <c r="G206" s="14">
        <f t="shared" si="44"/>
        <v>0</v>
      </c>
      <c r="H206" s="14">
        <f t="shared" si="44"/>
        <v>0</v>
      </c>
    </row>
    <row r="207" spans="1:8" hidden="1" x14ac:dyDescent="0.2">
      <c r="A207" s="12" t="s">
        <v>17</v>
      </c>
      <c r="B207" s="13">
        <f t="shared" ref="B207:H207" si="45">B208+B210</f>
        <v>1</v>
      </c>
      <c r="C207" s="13">
        <f t="shared" si="45"/>
        <v>0</v>
      </c>
      <c r="D207" s="13">
        <f t="shared" si="45"/>
        <v>0</v>
      </c>
      <c r="E207" s="14">
        <f t="shared" si="45"/>
        <v>0</v>
      </c>
      <c r="F207" s="14">
        <f t="shared" si="45"/>
        <v>0</v>
      </c>
      <c r="G207" s="14">
        <f t="shared" si="45"/>
        <v>0</v>
      </c>
      <c r="H207" s="14">
        <f t="shared" si="45"/>
        <v>0</v>
      </c>
    </row>
    <row r="208" spans="1:8" hidden="1" x14ac:dyDescent="0.2">
      <c r="A208" s="12" t="s">
        <v>18</v>
      </c>
      <c r="B208" s="13"/>
      <c r="C208" s="13"/>
      <c r="D208" s="13">
        <f>C208-C209</f>
        <v>0</v>
      </c>
      <c r="E208" s="14"/>
      <c r="F208" s="14"/>
      <c r="G208" s="14">
        <f>E208-E209</f>
        <v>0</v>
      </c>
      <c r="H208" s="14">
        <f>F208-F209</f>
        <v>0</v>
      </c>
    </row>
    <row r="209" spans="1:8" hidden="1" x14ac:dyDescent="0.2">
      <c r="A209" s="12" t="s">
        <v>19</v>
      </c>
      <c r="B209" s="15" t="s">
        <v>20</v>
      </c>
      <c r="C209" s="13"/>
      <c r="D209" s="15" t="s">
        <v>20</v>
      </c>
      <c r="E209" s="14"/>
      <c r="F209" s="14"/>
      <c r="G209" s="15" t="s">
        <v>20</v>
      </c>
      <c r="H209" s="15" t="s">
        <v>20</v>
      </c>
    </row>
    <row r="210" spans="1:8" hidden="1" x14ac:dyDescent="0.2">
      <c r="A210" s="12" t="s">
        <v>21</v>
      </c>
      <c r="B210" s="13">
        <v>1</v>
      </c>
      <c r="C210" s="13"/>
      <c r="D210" s="13">
        <f>C210-C211</f>
        <v>0</v>
      </c>
      <c r="E210" s="14"/>
      <c r="F210" s="14"/>
      <c r="G210" s="14">
        <f>E210-E211</f>
        <v>0</v>
      </c>
      <c r="H210" s="14">
        <f>F210-F211</f>
        <v>0</v>
      </c>
    </row>
    <row r="211" spans="1:8" hidden="1" x14ac:dyDescent="0.2">
      <c r="A211" s="12" t="s">
        <v>19</v>
      </c>
      <c r="B211" s="15" t="s">
        <v>20</v>
      </c>
      <c r="C211" s="13"/>
      <c r="D211" s="15" t="s">
        <v>20</v>
      </c>
      <c r="E211" s="14"/>
      <c r="F211" s="14"/>
      <c r="G211" s="15" t="s">
        <v>20</v>
      </c>
      <c r="H211" s="15" t="s">
        <v>20</v>
      </c>
    </row>
    <row r="212" spans="1:8" hidden="1" x14ac:dyDescent="0.2">
      <c r="A212" s="16" t="s">
        <v>22</v>
      </c>
      <c r="B212" s="13">
        <f t="shared" ref="B212:H212" si="46">B213+B214</f>
        <v>0</v>
      </c>
      <c r="C212" s="13">
        <f t="shared" si="46"/>
        <v>0</v>
      </c>
      <c r="D212" s="13">
        <f t="shared" si="46"/>
        <v>0</v>
      </c>
      <c r="E212" s="14">
        <f t="shared" si="46"/>
        <v>0</v>
      </c>
      <c r="F212" s="14">
        <f t="shared" si="46"/>
        <v>0</v>
      </c>
      <c r="G212" s="14">
        <f t="shared" si="46"/>
        <v>0</v>
      </c>
      <c r="H212" s="14">
        <f t="shared" si="46"/>
        <v>0</v>
      </c>
    </row>
    <row r="213" spans="1:8" hidden="1" x14ac:dyDescent="0.2">
      <c r="A213" s="16" t="s">
        <v>18</v>
      </c>
      <c r="B213" s="13"/>
      <c r="C213" s="13"/>
      <c r="D213" s="13">
        <f>C213</f>
        <v>0</v>
      </c>
      <c r="E213" s="14"/>
      <c r="F213" s="14"/>
      <c r="G213" s="14">
        <f>E213</f>
        <v>0</v>
      </c>
      <c r="H213" s="14">
        <f>F213</f>
        <v>0</v>
      </c>
    </row>
    <row r="214" spans="1:8" hidden="1" x14ac:dyDescent="0.2">
      <c r="A214" s="16" t="s">
        <v>21</v>
      </c>
      <c r="B214" s="13"/>
      <c r="C214" s="13"/>
      <c r="D214" s="13">
        <f>C214</f>
        <v>0</v>
      </c>
      <c r="E214" s="14"/>
      <c r="F214" s="14"/>
      <c r="G214" s="14">
        <f>E214</f>
        <v>0</v>
      </c>
      <c r="H214" s="14">
        <f>F214</f>
        <v>0</v>
      </c>
    </row>
    <row r="215" spans="1:8" hidden="1" x14ac:dyDescent="0.2">
      <c r="A215" s="17" t="s">
        <v>23</v>
      </c>
      <c r="B215" s="18">
        <f t="shared" ref="B215:H215" si="47">B204+B205+B207+B212</f>
        <v>1</v>
      </c>
      <c r="C215" s="18">
        <f t="shared" si="47"/>
        <v>0</v>
      </c>
      <c r="D215" s="18">
        <f t="shared" si="47"/>
        <v>0</v>
      </c>
      <c r="E215" s="19">
        <f t="shared" si="47"/>
        <v>0</v>
      </c>
      <c r="F215" s="19">
        <f t="shared" si="47"/>
        <v>0</v>
      </c>
      <c r="G215" s="19">
        <f t="shared" si="47"/>
        <v>0</v>
      </c>
      <c r="H215" s="19">
        <f t="shared" si="47"/>
        <v>0</v>
      </c>
    </row>
    <row r="216" spans="1:8" ht="25.5" hidden="1" x14ac:dyDescent="0.2">
      <c r="A216" s="20" t="s">
        <v>24</v>
      </c>
      <c r="B216" s="14">
        <f>B215/'[1]Форма 1'!D20*100</f>
        <v>8.5748585148345061E-3</v>
      </c>
      <c r="C216" s="14">
        <f>C215/'[1]Форма 1'!H20*100</f>
        <v>0</v>
      </c>
      <c r="D216" s="14">
        <f>D215/'[1]Форма 1'!H20*100</f>
        <v>0</v>
      </c>
      <c r="E216" s="14">
        <f>E215/'[1]Форма 6'!N18*100</f>
        <v>0</v>
      </c>
      <c r="F216" s="14">
        <f>F215/'[1]Форма 6'!O18*100</f>
        <v>0</v>
      </c>
      <c r="G216" s="14">
        <f>G215/'[1]Форма 6'!N18*100</f>
        <v>0</v>
      </c>
      <c r="H216" s="14">
        <f>H215/'[1]Форма 6'!O18*100</f>
        <v>0</v>
      </c>
    </row>
    <row r="217" spans="1:8" hidden="1" x14ac:dyDescent="0.2">
      <c r="A217" s="77" t="s">
        <v>25</v>
      </c>
      <c r="B217" s="78"/>
      <c r="C217" s="78"/>
      <c r="D217" s="78"/>
      <c r="E217" s="78"/>
      <c r="F217" s="78"/>
      <c r="G217" s="78"/>
      <c r="H217" s="79"/>
    </row>
    <row r="218" spans="1:8" ht="51" hidden="1" x14ac:dyDescent="0.2">
      <c r="A218" s="21" t="s">
        <v>26</v>
      </c>
      <c r="B218" s="22">
        <f t="shared" ref="B218:H218" si="48">SUM(B219:B221)</f>
        <v>15</v>
      </c>
      <c r="C218" s="22">
        <f t="shared" si="48"/>
        <v>15</v>
      </c>
      <c r="D218" s="22">
        <f t="shared" si="48"/>
        <v>15</v>
      </c>
      <c r="E218" s="23">
        <f t="shared" si="48"/>
        <v>0.7</v>
      </c>
      <c r="F218" s="23">
        <f t="shared" si="48"/>
        <v>0</v>
      </c>
      <c r="G218" s="23">
        <f t="shared" si="48"/>
        <v>0.7</v>
      </c>
      <c r="H218" s="23">
        <f t="shared" si="48"/>
        <v>0</v>
      </c>
    </row>
    <row r="219" spans="1:8" hidden="1" x14ac:dyDescent="0.2">
      <c r="A219" s="21" t="s">
        <v>27</v>
      </c>
      <c r="B219" s="22"/>
      <c r="C219" s="22"/>
      <c r="D219" s="13">
        <f t="shared" ref="D219:D226" si="49">C219</f>
        <v>0</v>
      </c>
      <c r="E219" s="23"/>
      <c r="F219" s="23"/>
      <c r="G219" s="14">
        <f t="shared" ref="G219:H226" si="50">E219</f>
        <v>0</v>
      </c>
      <c r="H219" s="14">
        <f t="shared" si="50"/>
        <v>0</v>
      </c>
    </row>
    <row r="220" spans="1:8" hidden="1" x14ac:dyDescent="0.2">
      <c r="A220" s="21" t="s">
        <v>28</v>
      </c>
      <c r="B220" s="22"/>
      <c r="C220" s="22"/>
      <c r="D220" s="13">
        <f t="shared" si="49"/>
        <v>0</v>
      </c>
      <c r="E220" s="23"/>
      <c r="F220" s="23"/>
      <c r="G220" s="14">
        <f t="shared" si="50"/>
        <v>0</v>
      </c>
      <c r="H220" s="14">
        <f t="shared" si="50"/>
        <v>0</v>
      </c>
    </row>
    <row r="221" spans="1:8" hidden="1" x14ac:dyDescent="0.2">
      <c r="A221" s="21" t="s">
        <v>29</v>
      </c>
      <c r="B221" s="22">
        <v>15</v>
      </c>
      <c r="C221" s="22">
        <v>15</v>
      </c>
      <c r="D221" s="13">
        <f t="shared" si="49"/>
        <v>15</v>
      </c>
      <c r="E221" s="23">
        <v>0.7</v>
      </c>
      <c r="F221" s="23"/>
      <c r="G221" s="14">
        <f t="shared" si="50"/>
        <v>0.7</v>
      </c>
      <c r="H221" s="14">
        <f t="shared" si="50"/>
        <v>0</v>
      </c>
    </row>
    <row r="222" spans="1:8" ht="25.5" hidden="1" x14ac:dyDescent="0.2">
      <c r="A222" s="20" t="s">
        <v>30</v>
      </c>
      <c r="B222" s="22">
        <v>1</v>
      </c>
      <c r="C222" s="22">
        <v>1</v>
      </c>
      <c r="D222" s="13">
        <f t="shared" si="49"/>
        <v>1</v>
      </c>
      <c r="E222" s="23">
        <v>0.3</v>
      </c>
      <c r="F222" s="23"/>
      <c r="G222" s="14">
        <f t="shared" si="50"/>
        <v>0.3</v>
      </c>
      <c r="H222" s="14">
        <f t="shared" si="50"/>
        <v>0</v>
      </c>
    </row>
    <row r="223" spans="1:8" ht="25.5" hidden="1" x14ac:dyDescent="0.2">
      <c r="A223" s="20" t="s">
        <v>31</v>
      </c>
      <c r="B223" s="13"/>
      <c r="C223" s="13"/>
      <c r="D223" s="13">
        <f t="shared" si="49"/>
        <v>0</v>
      </c>
      <c r="E223" s="14"/>
      <c r="F223" s="14"/>
      <c r="G223" s="14">
        <f t="shared" si="50"/>
        <v>0</v>
      </c>
      <c r="H223" s="14">
        <f t="shared" si="50"/>
        <v>0</v>
      </c>
    </row>
    <row r="224" spans="1:8" ht="63.75" hidden="1" x14ac:dyDescent="0.2">
      <c r="A224" s="20" t="s">
        <v>32</v>
      </c>
      <c r="B224" s="13"/>
      <c r="C224" s="13"/>
      <c r="D224" s="13">
        <f t="shared" si="49"/>
        <v>0</v>
      </c>
      <c r="E224" s="14"/>
      <c r="F224" s="14"/>
      <c r="G224" s="14">
        <f t="shared" si="50"/>
        <v>0</v>
      </c>
      <c r="H224" s="14">
        <f t="shared" si="50"/>
        <v>0</v>
      </c>
    </row>
    <row r="225" spans="1:8" ht="38.25" hidden="1" x14ac:dyDescent="0.2">
      <c r="A225" s="20" t="s">
        <v>33</v>
      </c>
      <c r="B225" s="13">
        <v>298</v>
      </c>
      <c r="C225" s="13">
        <v>281</v>
      </c>
      <c r="D225" s="13">
        <f t="shared" si="49"/>
        <v>281</v>
      </c>
      <c r="E225" s="14">
        <v>64.599999999999994</v>
      </c>
      <c r="F225" s="14">
        <v>1.4</v>
      </c>
      <c r="G225" s="14">
        <f t="shared" si="50"/>
        <v>64.599999999999994</v>
      </c>
      <c r="H225" s="14">
        <f t="shared" si="50"/>
        <v>1.4</v>
      </c>
    </row>
    <row r="226" spans="1:8" ht="25.5" hidden="1" x14ac:dyDescent="0.2">
      <c r="A226" s="20" t="s">
        <v>34</v>
      </c>
      <c r="B226" s="13">
        <v>1</v>
      </c>
      <c r="C226" s="13">
        <v>1</v>
      </c>
      <c r="D226" s="13">
        <f t="shared" si="49"/>
        <v>1</v>
      </c>
      <c r="E226" s="14">
        <v>0.1</v>
      </c>
      <c r="F226" s="14"/>
      <c r="G226" s="14">
        <f t="shared" si="50"/>
        <v>0.1</v>
      </c>
      <c r="H226" s="14">
        <f t="shared" si="50"/>
        <v>0</v>
      </c>
    </row>
    <row r="227" spans="1:8" hidden="1" x14ac:dyDescent="0.2">
      <c r="A227" s="20" t="s">
        <v>35</v>
      </c>
      <c r="B227" s="13">
        <v>656</v>
      </c>
      <c r="C227" s="13">
        <v>627</v>
      </c>
      <c r="D227" s="15" t="s">
        <v>20</v>
      </c>
      <c r="E227" s="14">
        <v>132</v>
      </c>
      <c r="F227" s="14">
        <v>11.1</v>
      </c>
      <c r="G227" s="15" t="s">
        <v>20</v>
      </c>
      <c r="H227" s="15" t="s">
        <v>20</v>
      </c>
    </row>
    <row r="228" spans="1:8" ht="25.5" hidden="1" x14ac:dyDescent="0.2">
      <c r="A228" s="20" t="s">
        <v>36</v>
      </c>
      <c r="B228" s="13"/>
      <c r="C228" s="13"/>
      <c r="D228" s="13">
        <f t="shared" ref="D228:D234" si="51">C228</f>
        <v>0</v>
      </c>
      <c r="E228" s="14"/>
      <c r="F228" s="14"/>
      <c r="G228" s="14">
        <f t="shared" ref="G228:H234" si="52">E228</f>
        <v>0</v>
      </c>
      <c r="H228" s="14">
        <f t="shared" si="52"/>
        <v>0</v>
      </c>
    </row>
    <row r="229" spans="1:8" ht="25.5" hidden="1" x14ac:dyDescent="0.2">
      <c r="A229" s="20" t="s">
        <v>37</v>
      </c>
      <c r="B229" s="13"/>
      <c r="C229" s="13"/>
      <c r="D229" s="13">
        <f t="shared" si="51"/>
        <v>0</v>
      </c>
      <c r="E229" s="14"/>
      <c r="F229" s="14"/>
      <c r="G229" s="14">
        <f t="shared" si="52"/>
        <v>0</v>
      </c>
      <c r="H229" s="14">
        <f t="shared" si="52"/>
        <v>0</v>
      </c>
    </row>
    <row r="230" spans="1:8" ht="38.25" hidden="1" x14ac:dyDescent="0.2">
      <c r="A230" s="20" t="s">
        <v>38</v>
      </c>
      <c r="B230" s="13"/>
      <c r="C230" s="13"/>
      <c r="D230" s="13">
        <f t="shared" si="51"/>
        <v>0</v>
      </c>
      <c r="E230" s="14"/>
      <c r="F230" s="14"/>
      <c r="G230" s="14">
        <f t="shared" si="52"/>
        <v>0</v>
      </c>
      <c r="H230" s="14">
        <f t="shared" si="52"/>
        <v>0</v>
      </c>
    </row>
    <row r="231" spans="1:8" hidden="1" x14ac:dyDescent="0.2">
      <c r="A231" s="20" t="s">
        <v>39</v>
      </c>
      <c r="B231" s="13"/>
      <c r="C231" s="13"/>
      <c r="D231" s="13">
        <f t="shared" si="51"/>
        <v>0</v>
      </c>
      <c r="E231" s="14"/>
      <c r="F231" s="14"/>
      <c r="G231" s="14">
        <f t="shared" si="52"/>
        <v>0</v>
      </c>
      <c r="H231" s="14">
        <f t="shared" si="52"/>
        <v>0</v>
      </c>
    </row>
    <row r="232" spans="1:8" ht="38.25" hidden="1" x14ac:dyDescent="0.2">
      <c r="A232" s="20" t="s">
        <v>40</v>
      </c>
      <c r="B232" s="13"/>
      <c r="C232" s="13"/>
      <c r="D232" s="13">
        <f t="shared" si="51"/>
        <v>0</v>
      </c>
      <c r="E232" s="14"/>
      <c r="F232" s="14"/>
      <c r="G232" s="14">
        <f t="shared" si="52"/>
        <v>0</v>
      </c>
      <c r="H232" s="14">
        <f t="shared" si="52"/>
        <v>0</v>
      </c>
    </row>
    <row r="233" spans="1:8" ht="51" hidden="1" x14ac:dyDescent="0.2">
      <c r="A233" s="24" t="s">
        <v>41</v>
      </c>
      <c r="B233" s="13">
        <v>52</v>
      </c>
      <c r="C233" s="13">
        <v>47</v>
      </c>
      <c r="D233" s="13">
        <f t="shared" si="51"/>
        <v>47</v>
      </c>
      <c r="E233" s="14">
        <v>13.1</v>
      </c>
      <c r="F233" s="14">
        <v>0.1</v>
      </c>
      <c r="G233" s="14">
        <f t="shared" si="52"/>
        <v>13.1</v>
      </c>
      <c r="H233" s="14">
        <f t="shared" si="52"/>
        <v>0.1</v>
      </c>
    </row>
    <row r="234" spans="1:8" hidden="1" x14ac:dyDescent="0.2">
      <c r="A234" s="12" t="s">
        <v>42</v>
      </c>
      <c r="B234" s="13"/>
      <c r="C234" s="13"/>
      <c r="D234" s="13">
        <f t="shared" si="51"/>
        <v>0</v>
      </c>
      <c r="E234" s="14"/>
      <c r="F234" s="14"/>
      <c r="G234" s="14">
        <f t="shared" si="52"/>
        <v>0</v>
      </c>
      <c r="H234" s="14">
        <f t="shared" si="52"/>
        <v>0</v>
      </c>
    </row>
    <row r="235" spans="1:8" ht="25.5" hidden="1" x14ac:dyDescent="0.2">
      <c r="A235" s="20" t="s">
        <v>43</v>
      </c>
      <c r="B235" s="13">
        <f t="shared" ref="B235:H235" si="53">SUM(B236:B241)</f>
        <v>70</v>
      </c>
      <c r="C235" s="13">
        <f t="shared" si="53"/>
        <v>70</v>
      </c>
      <c r="D235" s="13">
        <f t="shared" si="53"/>
        <v>43</v>
      </c>
      <c r="E235" s="14">
        <f t="shared" si="53"/>
        <v>21.5</v>
      </c>
      <c r="F235" s="14">
        <f t="shared" si="53"/>
        <v>2.5</v>
      </c>
      <c r="G235" s="14">
        <f t="shared" si="53"/>
        <v>11.9</v>
      </c>
      <c r="H235" s="14">
        <f t="shared" si="53"/>
        <v>0</v>
      </c>
    </row>
    <row r="236" spans="1:8" hidden="1" x14ac:dyDescent="0.2">
      <c r="A236" s="20" t="s">
        <v>44</v>
      </c>
      <c r="B236" s="13"/>
      <c r="C236" s="13"/>
      <c r="D236" s="13">
        <f>C236</f>
        <v>0</v>
      </c>
      <c r="E236" s="14"/>
      <c r="F236" s="14"/>
      <c r="G236" s="14">
        <f t="shared" ref="G236:H238" si="54">E236</f>
        <v>0</v>
      </c>
      <c r="H236" s="14">
        <f t="shared" si="54"/>
        <v>0</v>
      </c>
    </row>
    <row r="237" spans="1:8" hidden="1" x14ac:dyDescent="0.2">
      <c r="A237" s="20" t="s">
        <v>45</v>
      </c>
      <c r="B237" s="13"/>
      <c r="C237" s="13"/>
      <c r="D237" s="13">
        <f>C237</f>
        <v>0</v>
      </c>
      <c r="E237" s="14"/>
      <c r="F237" s="14"/>
      <c r="G237" s="14">
        <f t="shared" si="54"/>
        <v>0</v>
      </c>
      <c r="H237" s="14">
        <f t="shared" si="54"/>
        <v>0</v>
      </c>
    </row>
    <row r="238" spans="1:8" hidden="1" x14ac:dyDescent="0.2">
      <c r="A238" s="20" t="s">
        <v>46</v>
      </c>
      <c r="B238" s="13"/>
      <c r="C238" s="13"/>
      <c r="D238" s="13">
        <f>C238</f>
        <v>0</v>
      </c>
      <c r="E238" s="14"/>
      <c r="F238" s="14"/>
      <c r="G238" s="14">
        <f t="shared" si="54"/>
        <v>0</v>
      </c>
      <c r="H238" s="14">
        <f t="shared" si="54"/>
        <v>0</v>
      </c>
    </row>
    <row r="239" spans="1:8" hidden="1" x14ac:dyDescent="0.2">
      <c r="A239" s="20" t="s">
        <v>47</v>
      </c>
      <c r="B239" s="13">
        <v>27</v>
      </c>
      <c r="C239" s="13">
        <v>27</v>
      </c>
      <c r="D239" s="15" t="s">
        <v>20</v>
      </c>
      <c r="E239" s="14">
        <v>9.6</v>
      </c>
      <c r="F239" s="14">
        <v>2.5</v>
      </c>
      <c r="G239" s="15" t="s">
        <v>20</v>
      </c>
      <c r="H239" s="15" t="s">
        <v>20</v>
      </c>
    </row>
    <row r="240" spans="1:8" hidden="1" x14ac:dyDescent="0.2">
      <c r="A240" s="20" t="s">
        <v>48</v>
      </c>
      <c r="B240" s="13"/>
      <c r="C240" s="13"/>
      <c r="D240" s="13">
        <f>C240</f>
        <v>0</v>
      </c>
      <c r="E240" s="14"/>
      <c r="F240" s="14"/>
      <c r="G240" s="14">
        <f t="shared" ref="G240:H244" si="55">E240</f>
        <v>0</v>
      </c>
      <c r="H240" s="14">
        <f t="shared" si="55"/>
        <v>0</v>
      </c>
    </row>
    <row r="241" spans="1:8" hidden="1" x14ac:dyDescent="0.2">
      <c r="A241" s="20" t="s">
        <v>49</v>
      </c>
      <c r="B241" s="13">
        <v>43</v>
      </c>
      <c r="C241" s="13">
        <v>43</v>
      </c>
      <c r="D241" s="13">
        <f>C241</f>
        <v>43</v>
      </c>
      <c r="E241" s="14">
        <v>11.9</v>
      </c>
      <c r="F241" s="14"/>
      <c r="G241" s="14">
        <f t="shared" si="55"/>
        <v>11.9</v>
      </c>
      <c r="H241" s="14">
        <f t="shared" si="55"/>
        <v>0</v>
      </c>
    </row>
    <row r="242" spans="1:8" ht="38.25" hidden="1" x14ac:dyDescent="0.2">
      <c r="A242" s="20" t="s">
        <v>50</v>
      </c>
      <c r="B242" s="13"/>
      <c r="C242" s="13"/>
      <c r="D242" s="13">
        <f>C242</f>
        <v>0</v>
      </c>
      <c r="E242" s="14"/>
      <c r="F242" s="14"/>
      <c r="G242" s="14">
        <f t="shared" si="55"/>
        <v>0</v>
      </c>
      <c r="H242" s="14">
        <f t="shared" si="55"/>
        <v>0</v>
      </c>
    </row>
    <row r="243" spans="1:8" ht="25.5" hidden="1" x14ac:dyDescent="0.2">
      <c r="A243" s="20" t="s">
        <v>51</v>
      </c>
      <c r="B243" s="13"/>
      <c r="C243" s="13"/>
      <c r="D243" s="13">
        <f>C243</f>
        <v>0</v>
      </c>
      <c r="E243" s="14"/>
      <c r="F243" s="14"/>
      <c r="G243" s="14">
        <f t="shared" si="55"/>
        <v>0</v>
      </c>
      <c r="H243" s="14">
        <f t="shared" si="55"/>
        <v>0</v>
      </c>
    </row>
    <row r="244" spans="1:8" hidden="1" x14ac:dyDescent="0.2">
      <c r="A244" s="20" t="s">
        <v>52</v>
      </c>
      <c r="B244" s="13">
        <v>335</v>
      </c>
      <c r="C244" s="13">
        <v>334</v>
      </c>
      <c r="D244" s="13">
        <f>C244</f>
        <v>334</v>
      </c>
      <c r="E244" s="14">
        <v>24.4</v>
      </c>
      <c r="F244" s="14">
        <v>7.8</v>
      </c>
      <c r="G244" s="14">
        <f t="shared" si="55"/>
        <v>24.4</v>
      </c>
      <c r="H244" s="14">
        <f t="shared" si="55"/>
        <v>7.8</v>
      </c>
    </row>
    <row r="245" spans="1:8" hidden="1" x14ac:dyDescent="0.2">
      <c r="A245" s="20"/>
      <c r="B245" s="13"/>
      <c r="C245" s="13"/>
      <c r="D245" s="13"/>
      <c r="E245" s="14"/>
      <c r="F245" s="14"/>
      <c r="G245" s="14"/>
      <c r="H245" s="14"/>
    </row>
    <row r="246" spans="1:8" hidden="1" x14ac:dyDescent="0.2">
      <c r="A246" s="20"/>
      <c r="B246" s="13"/>
      <c r="C246" s="13"/>
      <c r="D246" s="13"/>
      <c r="E246" s="14"/>
      <c r="F246" s="14"/>
      <c r="G246" s="14"/>
      <c r="H246" s="14"/>
    </row>
    <row r="247" spans="1:8" hidden="1" x14ac:dyDescent="0.2">
      <c r="A247" s="20"/>
      <c r="B247" s="13"/>
      <c r="C247" s="13"/>
      <c r="D247" s="13"/>
      <c r="E247" s="14"/>
      <c r="F247" s="14"/>
      <c r="G247" s="14"/>
      <c r="H247" s="14"/>
    </row>
    <row r="248" spans="1:8" hidden="1" x14ac:dyDescent="0.2">
      <c r="A248" s="20"/>
      <c r="B248" s="13"/>
      <c r="C248" s="13"/>
      <c r="D248" s="13"/>
      <c r="E248" s="14"/>
      <c r="F248" s="14"/>
      <c r="G248" s="14"/>
      <c r="H248" s="14"/>
    </row>
    <row r="249" spans="1:8" hidden="1" x14ac:dyDescent="0.2">
      <c r="A249" s="20"/>
      <c r="B249" s="13"/>
      <c r="C249" s="13"/>
      <c r="D249" s="13"/>
      <c r="E249" s="14"/>
      <c r="F249" s="14"/>
      <c r="G249" s="14"/>
      <c r="H249" s="14"/>
    </row>
    <row r="250" spans="1:8" hidden="1" x14ac:dyDescent="0.2">
      <c r="A250" s="20" t="s">
        <v>53</v>
      </c>
      <c r="B250" s="13"/>
      <c r="C250" s="13"/>
      <c r="D250" s="13">
        <f>C250</f>
        <v>0</v>
      </c>
      <c r="E250" s="14"/>
      <c r="F250" s="14"/>
      <c r="G250" s="14">
        <f>E250</f>
        <v>0</v>
      </c>
      <c r="H250" s="14">
        <f>F250</f>
        <v>0</v>
      </c>
    </row>
    <row r="251" spans="1:8" hidden="1" x14ac:dyDescent="0.2">
      <c r="A251" s="25" t="s">
        <v>54</v>
      </c>
      <c r="B251" s="26">
        <f>B218+B222+B223+B224+B225+B226+B227+B228+B229+B230+B231+B232+B233+B234+B235+B242+B243+B244+B245+B246+B247+B248+B249+B250</f>
        <v>1428</v>
      </c>
      <c r="C251" s="26">
        <f>C218+C222+C223+C224+C225+C226+C227+C228+C229+C230+C231+C232+C233+C234+C235+C242+C243+C244+C245+C246+C247+C248+C249+C250</f>
        <v>1376</v>
      </c>
      <c r="D251" s="26">
        <f>D218+D222+D223+D224+D225+D226+D228+D229+D230+D231+D232+D233+D234+D235+D242+D243+D244+D245+D246+D247+D248+D249+D250</f>
        <v>722</v>
      </c>
      <c r="E251" s="27">
        <f>E218+E222+E223+E224+E225+E226+E227+E228+E229+E230+E231+E232+E233+E234+E235+E242+E243+E244+E245+E246+E247+E248+E249+E250</f>
        <v>256.7</v>
      </c>
      <c r="F251" s="27">
        <f>F218+F222+F223+F224+F225+F226+F227+F228+F229+F230+F231+F232+F233+F234+F235+F242+F243+F244+F245+F246+F247+F248+F249+F250</f>
        <v>22.9</v>
      </c>
      <c r="G251" s="27">
        <f>G218+G222+G223+G224+G225+G226+G228+G229+G230+G231+G232+G233+G234+G235+G242+G243+G244+G245+G246+G247+G248+G249+G250</f>
        <v>115.1</v>
      </c>
      <c r="H251" s="27">
        <f>H218+H222+H223+H224+H225+H226+H228+H229+H230+H231+H232+H233+H234+H235+H242+H243+H244+H245+H246+H247+H248+H249+H250</f>
        <v>9.3000000000000007</v>
      </c>
    </row>
    <row r="252" spans="1:8" ht="25.5" hidden="1" x14ac:dyDescent="0.2">
      <c r="A252" s="20" t="s">
        <v>55</v>
      </c>
      <c r="B252" s="23">
        <f>B251/'[1]Форма 1'!D20*100</f>
        <v>12.244897959183673</v>
      </c>
      <c r="C252" s="23">
        <f>C251/'[1]Форма 1'!H20*100</f>
        <v>13.606249381983584</v>
      </c>
      <c r="D252" s="14">
        <f>D251/'[1]Форма 1'!H20*100</f>
        <v>7.1393256204884805</v>
      </c>
      <c r="E252" s="23">
        <f>E251/'[1]Форма 6'!N18*100</f>
        <v>9.6554577597231628</v>
      </c>
      <c r="F252" s="23">
        <f>F251/'[1]Форма 6'!O18*100</f>
        <v>5.3542202478372696</v>
      </c>
      <c r="G252" s="23">
        <f>G251/'[1]Форма 6'!N18*100</f>
        <v>4.3293462724742344</v>
      </c>
      <c r="H252" s="23">
        <f>H251/'[1]Форма 6'!O18*100</f>
        <v>2.1744213233574938</v>
      </c>
    </row>
    <row r="253" spans="1:8" ht="15" hidden="1" x14ac:dyDescent="0.25">
      <c r="A253" s="74" t="s">
        <v>56</v>
      </c>
      <c r="B253" s="75"/>
      <c r="C253" s="75"/>
      <c r="D253" s="75"/>
      <c r="E253" s="75"/>
      <c r="F253" s="75"/>
      <c r="G253" s="75"/>
      <c r="H253" s="76"/>
    </row>
    <row r="254" spans="1:8" ht="51" hidden="1" x14ac:dyDescent="0.2">
      <c r="A254" s="20" t="s">
        <v>57</v>
      </c>
      <c r="B254" s="22">
        <f t="shared" ref="B254:H254" si="56">SUM(B255:B257)</f>
        <v>15</v>
      </c>
      <c r="C254" s="22">
        <f t="shared" si="56"/>
        <v>15</v>
      </c>
      <c r="D254" s="22">
        <f t="shared" si="56"/>
        <v>15</v>
      </c>
      <c r="E254" s="23">
        <f t="shared" si="56"/>
        <v>0.7</v>
      </c>
      <c r="F254" s="23">
        <f t="shared" si="56"/>
        <v>0</v>
      </c>
      <c r="G254" s="23">
        <f t="shared" si="56"/>
        <v>0.7</v>
      </c>
      <c r="H254" s="23">
        <f t="shared" si="56"/>
        <v>0</v>
      </c>
    </row>
    <row r="255" spans="1:8" hidden="1" x14ac:dyDescent="0.2">
      <c r="A255" s="20" t="s">
        <v>27</v>
      </c>
      <c r="B255" s="22"/>
      <c r="C255" s="22"/>
      <c r="D255" s="13">
        <f t="shared" ref="D255:D262" si="57">C255</f>
        <v>0</v>
      </c>
      <c r="E255" s="23"/>
      <c r="F255" s="23"/>
      <c r="G255" s="14">
        <f t="shared" ref="G255:H262" si="58">E255</f>
        <v>0</v>
      </c>
      <c r="H255" s="14">
        <f t="shared" si="58"/>
        <v>0</v>
      </c>
    </row>
    <row r="256" spans="1:8" hidden="1" x14ac:dyDescent="0.2">
      <c r="A256" s="20" t="s">
        <v>28</v>
      </c>
      <c r="B256" s="22"/>
      <c r="C256" s="22"/>
      <c r="D256" s="13">
        <f t="shared" si="57"/>
        <v>0</v>
      </c>
      <c r="E256" s="23"/>
      <c r="F256" s="23"/>
      <c r="G256" s="14">
        <f t="shared" si="58"/>
        <v>0</v>
      </c>
      <c r="H256" s="14">
        <f t="shared" si="58"/>
        <v>0</v>
      </c>
    </row>
    <row r="257" spans="1:8" hidden="1" x14ac:dyDescent="0.2">
      <c r="A257" s="20" t="s">
        <v>29</v>
      </c>
      <c r="B257" s="22">
        <v>15</v>
      </c>
      <c r="C257" s="22">
        <v>15</v>
      </c>
      <c r="D257" s="13">
        <f t="shared" si="57"/>
        <v>15</v>
      </c>
      <c r="E257" s="23">
        <v>0.7</v>
      </c>
      <c r="F257" s="23"/>
      <c r="G257" s="14">
        <f t="shared" si="58"/>
        <v>0.7</v>
      </c>
      <c r="H257" s="14">
        <f t="shared" si="58"/>
        <v>0</v>
      </c>
    </row>
    <row r="258" spans="1:8" ht="38.25" hidden="1" x14ac:dyDescent="0.2">
      <c r="A258" s="20" t="s">
        <v>58</v>
      </c>
      <c r="B258" s="22">
        <v>1</v>
      </c>
      <c r="C258" s="22">
        <v>1</v>
      </c>
      <c r="D258" s="13">
        <f t="shared" si="57"/>
        <v>1</v>
      </c>
      <c r="E258" s="23">
        <v>0.3</v>
      </c>
      <c r="F258" s="23"/>
      <c r="G258" s="14">
        <f t="shared" si="58"/>
        <v>0.3</v>
      </c>
      <c r="H258" s="14">
        <f t="shared" si="58"/>
        <v>0</v>
      </c>
    </row>
    <row r="259" spans="1:8" ht="25.5" hidden="1" x14ac:dyDescent="0.2">
      <c r="A259" s="20" t="s">
        <v>59</v>
      </c>
      <c r="B259" s="13"/>
      <c r="C259" s="13"/>
      <c r="D259" s="13">
        <f t="shared" si="57"/>
        <v>0</v>
      </c>
      <c r="E259" s="14"/>
      <c r="F259" s="14"/>
      <c r="G259" s="14">
        <f t="shared" si="58"/>
        <v>0</v>
      </c>
      <c r="H259" s="14">
        <f t="shared" si="58"/>
        <v>0</v>
      </c>
    </row>
    <row r="260" spans="1:8" ht="63.75" hidden="1" x14ac:dyDescent="0.2">
      <c r="A260" s="20" t="s">
        <v>60</v>
      </c>
      <c r="B260" s="13"/>
      <c r="C260" s="13"/>
      <c r="D260" s="13">
        <f t="shared" si="57"/>
        <v>0</v>
      </c>
      <c r="E260" s="14"/>
      <c r="F260" s="14"/>
      <c r="G260" s="14">
        <f t="shared" si="58"/>
        <v>0</v>
      </c>
      <c r="H260" s="14">
        <f t="shared" si="58"/>
        <v>0</v>
      </c>
    </row>
    <row r="261" spans="1:8" ht="38.25" hidden="1" x14ac:dyDescent="0.2">
      <c r="A261" s="20" t="s">
        <v>61</v>
      </c>
      <c r="B261" s="13">
        <v>104</v>
      </c>
      <c r="C261" s="13">
        <v>101</v>
      </c>
      <c r="D261" s="13">
        <f t="shared" si="57"/>
        <v>101</v>
      </c>
      <c r="E261" s="14">
        <v>28.2</v>
      </c>
      <c r="F261" s="14">
        <v>1.4</v>
      </c>
      <c r="G261" s="14">
        <f t="shared" si="58"/>
        <v>28.2</v>
      </c>
      <c r="H261" s="14">
        <f t="shared" si="58"/>
        <v>1.4</v>
      </c>
    </row>
    <row r="262" spans="1:8" ht="25.5" hidden="1" x14ac:dyDescent="0.2">
      <c r="A262" s="20" t="s">
        <v>62</v>
      </c>
      <c r="B262" s="13"/>
      <c r="C262" s="13"/>
      <c r="D262" s="13">
        <f t="shared" si="57"/>
        <v>0</v>
      </c>
      <c r="E262" s="14"/>
      <c r="F262" s="14"/>
      <c r="G262" s="14">
        <f t="shared" si="58"/>
        <v>0</v>
      </c>
      <c r="H262" s="14">
        <f t="shared" si="58"/>
        <v>0</v>
      </c>
    </row>
    <row r="263" spans="1:8" hidden="1" x14ac:dyDescent="0.2">
      <c r="A263" s="20" t="s">
        <v>63</v>
      </c>
      <c r="B263" s="13">
        <v>71</v>
      </c>
      <c r="C263" s="13">
        <v>71</v>
      </c>
      <c r="D263" s="15" t="s">
        <v>20</v>
      </c>
      <c r="E263" s="14">
        <v>17.600000000000001</v>
      </c>
      <c r="F263" s="14">
        <v>9.6999999999999993</v>
      </c>
      <c r="G263" s="15" t="s">
        <v>20</v>
      </c>
      <c r="H263" s="15" t="s">
        <v>20</v>
      </c>
    </row>
    <row r="264" spans="1:8" ht="25.5" hidden="1" x14ac:dyDescent="0.2">
      <c r="A264" s="20" t="s">
        <v>64</v>
      </c>
      <c r="B264" s="13"/>
      <c r="C264" s="13"/>
      <c r="D264" s="13">
        <f t="shared" ref="D264:D270" si="59">C264</f>
        <v>0</v>
      </c>
      <c r="E264" s="14"/>
      <c r="F264" s="14"/>
      <c r="G264" s="14">
        <f t="shared" ref="G264:H270" si="60">E264</f>
        <v>0</v>
      </c>
      <c r="H264" s="14">
        <f t="shared" si="60"/>
        <v>0</v>
      </c>
    </row>
    <row r="265" spans="1:8" ht="25.5" hidden="1" x14ac:dyDescent="0.2">
      <c r="A265" s="20" t="s">
        <v>65</v>
      </c>
      <c r="B265" s="13"/>
      <c r="C265" s="13"/>
      <c r="D265" s="13">
        <f t="shared" si="59"/>
        <v>0</v>
      </c>
      <c r="E265" s="14"/>
      <c r="F265" s="14"/>
      <c r="G265" s="14">
        <f t="shared" si="60"/>
        <v>0</v>
      </c>
      <c r="H265" s="14">
        <f t="shared" si="60"/>
        <v>0</v>
      </c>
    </row>
    <row r="266" spans="1:8" ht="38.25" hidden="1" x14ac:dyDescent="0.2">
      <c r="A266" s="20" t="s">
        <v>66</v>
      </c>
      <c r="B266" s="13"/>
      <c r="C266" s="13"/>
      <c r="D266" s="13">
        <f t="shared" si="59"/>
        <v>0</v>
      </c>
      <c r="E266" s="14"/>
      <c r="F266" s="14"/>
      <c r="G266" s="14">
        <f t="shared" si="60"/>
        <v>0</v>
      </c>
      <c r="H266" s="14">
        <f t="shared" si="60"/>
        <v>0</v>
      </c>
    </row>
    <row r="267" spans="1:8" hidden="1" x14ac:dyDescent="0.2">
      <c r="A267" s="20" t="s">
        <v>67</v>
      </c>
      <c r="B267" s="13"/>
      <c r="C267" s="13"/>
      <c r="D267" s="13">
        <f t="shared" si="59"/>
        <v>0</v>
      </c>
      <c r="E267" s="14"/>
      <c r="F267" s="14"/>
      <c r="G267" s="14">
        <f t="shared" si="60"/>
        <v>0</v>
      </c>
      <c r="H267" s="14">
        <f t="shared" si="60"/>
        <v>0</v>
      </c>
    </row>
    <row r="268" spans="1:8" ht="38.25" hidden="1" x14ac:dyDescent="0.2">
      <c r="A268" s="20" t="s">
        <v>68</v>
      </c>
      <c r="B268" s="13"/>
      <c r="C268" s="13"/>
      <c r="D268" s="13">
        <f t="shared" si="59"/>
        <v>0</v>
      </c>
      <c r="E268" s="14"/>
      <c r="F268" s="14"/>
      <c r="G268" s="14">
        <f t="shared" si="60"/>
        <v>0</v>
      </c>
      <c r="H268" s="14">
        <f t="shared" si="60"/>
        <v>0</v>
      </c>
    </row>
    <row r="269" spans="1:8" ht="51" hidden="1" x14ac:dyDescent="0.2">
      <c r="A269" s="20" t="s">
        <v>69</v>
      </c>
      <c r="B269" s="13">
        <v>1</v>
      </c>
      <c r="C269" s="13">
        <v>1</v>
      </c>
      <c r="D269" s="13">
        <f t="shared" si="59"/>
        <v>1</v>
      </c>
      <c r="E269" s="14">
        <v>0.1</v>
      </c>
      <c r="F269" s="14">
        <v>0.1</v>
      </c>
      <c r="G269" s="14">
        <f t="shared" si="60"/>
        <v>0.1</v>
      </c>
      <c r="H269" s="14">
        <f t="shared" si="60"/>
        <v>0.1</v>
      </c>
    </row>
    <row r="270" spans="1:8" hidden="1" x14ac:dyDescent="0.2">
      <c r="A270" s="20" t="s">
        <v>70</v>
      </c>
      <c r="B270" s="13"/>
      <c r="C270" s="13"/>
      <c r="D270" s="13">
        <f t="shared" si="59"/>
        <v>0</v>
      </c>
      <c r="E270" s="14"/>
      <c r="F270" s="14"/>
      <c r="G270" s="14">
        <f t="shared" si="60"/>
        <v>0</v>
      </c>
      <c r="H270" s="14">
        <f t="shared" si="60"/>
        <v>0</v>
      </c>
    </row>
    <row r="271" spans="1:8" ht="25.5" hidden="1" x14ac:dyDescent="0.2">
      <c r="A271" s="20" t="s">
        <v>71</v>
      </c>
      <c r="B271" s="13">
        <f t="shared" ref="B271:G271" si="61">SUM(B272:B277)</f>
        <v>44</v>
      </c>
      <c r="C271" s="13">
        <f t="shared" si="61"/>
        <v>44</v>
      </c>
      <c r="D271" s="13">
        <f t="shared" si="61"/>
        <v>33</v>
      </c>
      <c r="E271" s="14">
        <f t="shared" si="61"/>
        <v>13.4</v>
      </c>
      <c r="F271" s="14">
        <f t="shared" si="61"/>
        <v>2.5</v>
      </c>
      <c r="G271" s="14">
        <f t="shared" si="61"/>
        <v>9.3000000000000007</v>
      </c>
      <c r="H271" s="14">
        <f>SUM(H272:H277)</f>
        <v>0</v>
      </c>
    </row>
    <row r="272" spans="1:8" hidden="1" x14ac:dyDescent="0.2">
      <c r="A272" s="20" t="s">
        <v>44</v>
      </c>
      <c r="B272" s="13"/>
      <c r="C272" s="13"/>
      <c r="D272" s="13">
        <f>C272</f>
        <v>0</v>
      </c>
      <c r="E272" s="14"/>
      <c r="F272" s="14"/>
      <c r="G272" s="14">
        <f t="shared" ref="G272:H274" si="62">E272</f>
        <v>0</v>
      </c>
      <c r="H272" s="14">
        <f t="shared" si="62"/>
        <v>0</v>
      </c>
    </row>
    <row r="273" spans="1:8" hidden="1" x14ac:dyDescent="0.2">
      <c r="A273" s="20" t="s">
        <v>45</v>
      </c>
      <c r="B273" s="13"/>
      <c r="C273" s="13"/>
      <c r="D273" s="13">
        <f>C273</f>
        <v>0</v>
      </c>
      <c r="E273" s="14"/>
      <c r="F273" s="14"/>
      <c r="G273" s="14">
        <f t="shared" si="62"/>
        <v>0</v>
      </c>
      <c r="H273" s="14">
        <f t="shared" si="62"/>
        <v>0</v>
      </c>
    </row>
    <row r="274" spans="1:8" hidden="1" x14ac:dyDescent="0.2">
      <c r="A274" s="20" t="s">
        <v>46</v>
      </c>
      <c r="B274" s="13"/>
      <c r="C274" s="13"/>
      <c r="D274" s="13">
        <f>C274</f>
        <v>0</v>
      </c>
      <c r="E274" s="14"/>
      <c r="F274" s="14"/>
      <c r="G274" s="14">
        <f t="shared" si="62"/>
        <v>0</v>
      </c>
      <c r="H274" s="14">
        <f t="shared" si="62"/>
        <v>0</v>
      </c>
    </row>
    <row r="275" spans="1:8" hidden="1" x14ac:dyDescent="0.2">
      <c r="A275" s="20" t="s">
        <v>47</v>
      </c>
      <c r="B275" s="13">
        <v>11</v>
      </c>
      <c r="C275" s="13">
        <v>11</v>
      </c>
      <c r="D275" s="15" t="s">
        <v>20</v>
      </c>
      <c r="E275" s="14">
        <v>4.0999999999999996</v>
      </c>
      <c r="F275" s="14">
        <v>2.5</v>
      </c>
      <c r="G275" s="15" t="s">
        <v>20</v>
      </c>
      <c r="H275" s="15" t="s">
        <v>20</v>
      </c>
    </row>
    <row r="276" spans="1:8" hidden="1" x14ac:dyDescent="0.2">
      <c r="A276" s="20" t="s">
        <v>48</v>
      </c>
      <c r="B276" s="13"/>
      <c r="C276" s="13"/>
      <c r="D276" s="13">
        <f>C276</f>
        <v>0</v>
      </c>
      <c r="E276" s="14"/>
      <c r="F276" s="14"/>
      <c r="G276" s="14">
        <f t="shared" ref="G276:H280" si="63">E276</f>
        <v>0</v>
      </c>
      <c r="H276" s="14">
        <f t="shared" si="63"/>
        <v>0</v>
      </c>
    </row>
    <row r="277" spans="1:8" hidden="1" x14ac:dyDescent="0.2">
      <c r="A277" s="20" t="s">
        <v>49</v>
      </c>
      <c r="B277" s="13">
        <v>33</v>
      </c>
      <c r="C277" s="13">
        <v>33</v>
      </c>
      <c r="D277" s="13">
        <f>C277</f>
        <v>33</v>
      </c>
      <c r="E277" s="14">
        <v>9.3000000000000007</v>
      </c>
      <c r="F277" s="14"/>
      <c r="G277" s="14">
        <f t="shared" si="63"/>
        <v>9.3000000000000007</v>
      </c>
      <c r="H277" s="14">
        <f t="shared" si="63"/>
        <v>0</v>
      </c>
    </row>
    <row r="278" spans="1:8" ht="38.25" hidden="1" x14ac:dyDescent="0.2">
      <c r="A278" s="20" t="s">
        <v>72</v>
      </c>
      <c r="B278" s="13"/>
      <c r="C278" s="13"/>
      <c r="D278" s="13">
        <f>C278</f>
        <v>0</v>
      </c>
      <c r="E278" s="14"/>
      <c r="F278" s="14"/>
      <c r="G278" s="14">
        <f t="shared" si="63"/>
        <v>0</v>
      </c>
      <c r="H278" s="14">
        <f t="shared" si="63"/>
        <v>0</v>
      </c>
    </row>
    <row r="279" spans="1:8" ht="25.5" hidden="1" x14ac:dyDescent="0.2">
      <c r="A279" s="20" t="s">
        <v>73</v>
      </c>
      <c r="B279" s="13"/>
      <c r="C279" s="13"/>
      <c r="D279" s="13">
        <f>C279</f>
        <v>0</v>
      </c>
      <c r="E279" s="14"/>
      <c r="F279" s="14"/>
      <c r="G279" s="14">
        <f t="shared" si="63"/>
        <v>0</v>
      </c>
      <c r="H279" s="14">
        <f t="shared" si="63"/>
        <v>0</v>
      </c>
    </row>
    <row r="280" spans="1:8" hidden="1" x14ac:dyDescent="0.2">
      <c r="A280" s="20" t="s">
        <v>74</v>
      </c>
      <c r="B280" s="13">
        <v>260</v>
      </c>
      <c r="C280" s="13">
        <v>260</v>
      </c>
      <c r="D280" s="13">
        <f>C280</f>
        <v>260</v>
      </c>
      <c r="E280" s="14">
        <v>18.7</v>
      </c>
      <c r="F280" s="14">
        <v>7.8</v>
      </c>
      <c r="G280" s="14">
        <f t="shared" si="63"/>
        <v>18.7</v>
      </c>
      <c r="H280" s="14">
        <f t="shared" si="63"/>
        <v>7.8</v>
      </c>
    </row>
    <row r="281" spans="1:8" hidden="1" x14ac:dyDescent="0.2">
      <c r="A281" s="20"/>
      <c r="B281" s="13"/>
      <c r="C281" s="13"/>
      <c r="D281" s="13"/>
      <c r="E281" s="14"/>
      <c r="F281" s="14"/>
      <c r="G281" s="14"/>
      <c r="H281" s="14"/>
    </row>
    <row r="282" spans="1:8" hidden="1" x14ac:dyDescent="0.2">
      <c r="A282" s="20"/>
      <c r="B282" s="13"/>
      <c r="C282" s="13"/>
      <c r="D282" s="13"/>
      <c r="E282" s="14"/>
      <c r="F282" s="14"/>
      <c r="G282" s="14"/>
      <c r="H282" s="14"/>
    </row>
    <row r="283" spans="1:8" hidden="1" x14ac:dyDescent="0.2">
      <c r="A283" s="20"/>
      <c r="B283" s="13"/>
      <c r="C283" s="13"/>
      <c r="D283" s="13"/>
      <c r="E283" s="14"/>
      <c r="F283" s="14"/>
      <c r="G283" s="14"/>
      <c r="H283" s="14"/>
    </row>
    <row r="284" spans="1:8" hidden="1" x14ac:dyDescent="0.2">
      <c r="A284" s="20"/>
      <c r="B284" s="13"/>
      <c r="C284" s="13"/>
      <c r="D284" s="13"/>
      <c r="E284" s="14"/>
      <c r="F284" s="14"/>
      <c r="G284" s="14"/>
      <c r="H284" s="14"/>
    </row>
    <row r="285" spans="1:8" hidden="1" x14ac:dyDescent="0.2">
      <c r="A285" s="20"/>
      <c r="B285" s="13"/>
      <c r="C285" s="13"/>
      <c r="D285" s="13"/>
      <c r="E285" s="14"/>
      <c r="F285" s="14"/>
      <c r="G285" s="14"/>
      <c r="H285" s="14"/>
    </row>
    <row r="286" spans="1:8" hidden="1" x14ac:dyDescent="0.2">
      <c r="A286" s="20" t="s">
        <v>75</v>
      </c>
      <c r="B286" s="13"/>
      <c r="C286" s="13"/>
      <c r="D286" s="13">
        <f>C286</f>
        <v>0</v>
      </c>
      <c r="E286" s="14"/>
      <c r="F286" s="14"/>
      <c r="G286" s="14">
        <f>E286</f>
        <v>0</v>
      </c>
      <c r="H286" s="14">
        <f>F286</f>
        <v>0</v>
      </c>
    </row>
    <row r="287" spans="1:8" hidden="1" x14ac:dyDescent="0.2">
      <c r="A287" s="25" t="s">
        <v>76</v>
      </c>
      <c r="B287" s="26">
        <f>B254+B258+B259+B260+B261+B262+B263+B264+B265+B266+B267+B268+B269+B270+B271+B278+B279+B280+B281+B282+B283+B284+B285+B286</f>
        <v>496</v>
      </c>
      <c r="C287" s="18">
        <f>C254++C258+C259+C260+C261+C262+C263+C264+C265+C266+C267+C268+C269+C270+C271+C278+C279+C280+C281+C282+C283+C284+C285+C286</f>
        <v>493</v>
      </c>
      <c r="D287" s="18">
        <f>D254+D258+D259+D260+D261+D262+D264+D265+D266+D267+D268+D269+D270+D271+D278+D279+D280+D281+D282+D283+D284+D285+D286</f>
        <v>411</v>
      </c>
      <c r="E287" s="19">
        <f>E254+E258+E259+E260+E261+E262+E263+E264+E265+E266+E267+E268+E269+E270+E271+E278+E279+E280+E281+E282+E283+E284+E285+E286</f>
        <v>79</v>
      </c>
      <c r="F287" s="19">
        <f>F254+F258+F259+F260+F261+F262+F263+F264+F265+F266+F267+F268+F269+F270+F271+F278+F279+F280+F281+F282+F283+F284+F285+F286</f>
        <v>21.5</v>
      </c>
      <c r="G287" s="19">
        <f>G254+G258+G259+G260+G261+G262+G264+G265+G266+G267+G268+G269+G270+G271+G278+G279+G280+G281+G282+G283+G284+G285+G286</f>
        <v>57.3</v>
      </c>
      <c r="H287" s="19">
        <f>H254+H258+H259+H260+H261+H262+H264+H265+H266+H267+H268+H269+H270+H271+H278+H279+H280+H281+H282+H283+H284+H285+H286</f>
        <v>9.3000000000000007</v>
      </c>
    </row>
    <row r="288" spans="1:8" ht="25.5" hidden="1" x14ac:dyDescent="0.2">
      <c r="A288" s="20" t="s">
        <v>55</v>
      </c>
      <c r="B288" s="23">
        <f>B287/'[1]Форма 1'!D20*100</f>
        <v>4.2531298233579147</v>
      </c>
      <c r="C288" s="23">
        <f>C287/'[1]Форма 1'!H20*100</f>
        <v>4.874913477701968</v>
      </c>
      <c r="D288" s="14">
        <f>D287/'[1]Форма 1'!H20*100</f>
        <v>4.0640759418570154</v>
      </c>
      <c r="E288" s="23">
        <f>E287/'[1]Форма 6'!N18*100</f>
        <v>2.9714887534792749</v>
      </c>
      <c r="F288" s="23">
        <f>F287/'[1]Форма 6'!O18*100</f>
        <v>5.0268880056114105</v>
      </c>
      <c r="G288" s="23">
        <f>G287/'[1]Форма 6'!N18*100</f>
        <v>2.1552696908147144</v>
      </c>
      <c r="H288" s="23">
        <f>H287/'[1]Форма 6'!O18*100</f>
        <v>2.1744213233574938</v>
      </c>
    </row>
    <row r="289" spans="1:8" ht="25.5" hidden="1" x14ac:dyDescent="0.2">
      <c r="A289" s="20" t="s">
        <v>77</v>
      </c>
      <c r="B289" s="18"/>
      <c r="C289" s="18"/>
      <c r="D289" s="13"/>
      <c r="E289" s="19"/>
      <c r="F289" s="19"/>
      <c r="G289" s="14"/>
      <c r="H289" s="14"/>
    </row>
    <row r="290" spans="1:8" ht="38.25" hidden="1" x14ac:dyDescent="0.2">
      <c r="A290" s="20" t="s">
        <v>78</v>
      </c>
      <c r="B290" s="29"/>
      <c r="C290" s="29"/>
      <c r="D290" s="13">
        <f t="shared" ref="D290:D295" si="64">C290</f>
        <v>0</v>
      </c>
      <c r="E290" s="30"/>
      <c r="F290" s="30"/>
      <c r="G290" s="14">
        <f t="shared" ref="G290:H295" si="65">E290</f>
        <v>0</v>
      </c>
      <c r="H290" s="14">
        <f t="shared" si="65"/>
        <v>0</v>
      </c>
    </row>
    <row r="291" spans="1:8" ht="25.5" hidden="1" x14ac:dyDescent="0.2">
      <c r="A291" s="20" t="s">
        <v>79</v>
      </c>
      <c r="B291" s="13"/>
      <c r="C291" s="13"/>
      <c r="D291" s="13">
        <f t="shared" si="64"/>
        <v>0</v>
      </c>
      <c r="E291" s="14"/>
      <c r="F291" s="14"/>
      <c r="G291" s="14">
        <f t="shared" si="65"/>
        <v>0</v>
      </c>
      <c r="H291" s="14">
        <f t="shared" si="65"/>
        <v>0</v>
      </c>
    </row>
    <row r="292" spans="1:8" ht="38.25" hidden="1" x14ac:dyDescent="0.2">
      <c r="A292" s="20" t="s">
        <v>80</v>
      </c>
      <c r="B292" s="13">
        <v>112</v>
      </c>
      <c r="C292" s="13">
        <v>104</v>
      </c>
      <c r="D292" s="13">
        <f t="shared" si="64"/>
        <v>104</v>
      </c>
      <c r="E292" s="14">
        <v>25.2</v>
      </c>
      <c r="F292" s="14"/>
      <c r="G292" s="14">
        <f t="shared" si="65"/>
        <v>25.2</v>
      </c>
      <c r="H292" s="14">
        <f t="shared" si="65"/>
        <v>0</v>
      </c>
    </row>
    <row r="293" spans="1:8" hidden="1" x14ac:dyDescent="0.2">
      <c r="A293" s="20" t="s">
        <v>81</v>
      </c>
      <c r="B293" s="13"/>
      <c r="C293" s="13"/>
      <c r="D293" s="13">
        <f t="shared" si="64"/>
        <v>0</v>
      </c>
      <c r="E293" s="14"/>
      <c r="F293" s="14"/>
      <c r="G293" s="14">
        <f t="shared" si="65"/>
        <v>0</v>
      </c>
      <c r="H293" s="14">
        <f t="shared" si="65"/>
        <v>0</v>
      </c>
    </row>
    <row r="294" spans="1:8" hidden="1" x14ac:dyDescent="0.2">
      <c r="A294" s="20" t="s">
        <v>82</v>
      </c>
      <c r="B294" s="13"/>
      <c r="C294" s="13"/>
      <c r="D294" s="13">
        <f t="shared" si="64"/>
        <v>0</v>
      </c>
      <c r="E294" s="14"/>
      <c r="F294" s="14"/>
      <c r="G294" s="14">
        <f t="shared" si="65"/>
        <v>0</v>
      </c>
      <c r="H294" s="14">
        <f t="shared" si="65"/>
        <v>0</v>
      </c>
    </row>
    <row r="295" spans="1:8" hidden="1" x14ac:dyDescent="0.2">
      <c r="A295" s="20" t="s">
        <v>83</v>
      </c>
      <c r="B295" s="13"/>
      <c r="C295" s="13"/>
      <c r="D295" s="13">
        <f t="shared" si="64"/>
        <v>0</v>
      </c>
      <c r="E295" s="14"/>
      <c r="F295" s="14"/>
      <c r="G295" s="14">
        <f t="shared" si="65"/>
        <v>0</v>
      </c>
      <c r="H295" s="14">
        <f t="shared" si="65"/>
        <v>0</v>
      </c>
    </row>
    <row r="296" spans="1:8" ht="25.5" hidden="1" x14ac:dyDescent="0.2">
      <c r="A296" s="31" t="s">
        <v>84</v>
      </c>
      <c r="B296" s="15" t="s">
        <v>20</v>
      </c>
      <c r="C296" s="15" t="s">
        <v>20</v>
      </c>
      <c r="D296" s="18">
        <f>D204+D205+D213+D251+D290+D291+D292+D293+D294+D295</f>
        <v>826</v>
      </c>
      <c r="E296" s="32" t="s">
        <v>20</v>
      </c>
      <c r="F296" s="32" t="s">
        <v>20</v>
      </c>
      <c r="G296" s="19">
        <f>G204+G205+G213+G251+G290+G291+G292+G293+G294+G295</f>
        <v>140.29999999999998</v>
      </c>
      <c r="H296" s="19">
        <f>H204+H205+H213+H251+H290+H291+H292+H293+H294+H295</f>
        <v>9.3000000000000007</v>
      </c>
    </row>
    <row r="297" spans="1:8" hidden="1" x14ac:dyDescent="0.2">
      <c r="A297" s="8" t="s">
        <v>87</v>
      </c>
      <c r="B297" s="37"/>
      <c r="C297" s="37"/>
      <c r="D297" s="37"/>
      <c r="E297" s="10"/>
      <c r="F297" s="10"/>
      <c r="G297" s="10"/>
      <c r="H297" s="11"/>
    </row>
    <row r="298" spans="1:8" hidden="1" x14ac:dyDescent="0.2">
      <c r="A298" s="77" t="s">
        <v>13</v>
      </c>
      <c r="B298" s="78"/>
      <c r="C298" s="78"/>
      <c r="D298" s="78"/>
      <c r="E298" s="78"/>
      <c r="F298" s="78"/>
      <c r="G298" s="78"/>
      <c r="H298" s="79"/>
    </row>
    <row r="299" spans="1:8" hidden="1" x14ac:dyDescent="0.2">
      <c r="A299" s="12" t="s">
        <v>14</v>
      </c>
      <c r="B299" s="13"/>
      <c r="C299" s="13"/>
      <c r="D299" s="13">
        <f>C299</f>
        <v>0</v>
      </c>
      <c r="E299" s="14"/>
      <c r="F299" s="14"/>
      <c r="G299" s="14">
        <f t="shared" ref="G299:H301" si="66">E299</f>
        <v>0</v>
      </c>
      <c r="H299" s="14">
        <f t="shared" si="66"/>
        <v>0</v>
      </c>
    </row>
    <row r="300" spans="1:8" hidden="1" x14ac:dyDescent="0.2">
      <c r="A300" s="12" t="s">
        <v>15</v>
      </c>
      <c r="B300" s="13"/>
      <c r="C300" s="13"/>
      <c r="D300" s="13">
        <f>C300</f>
        <v>0</v>
      </c>
      <c r="E300" s="14"/>
      <c r="F300" s="14"/>
      <c r="G300" s="14">
        <f t="shared" si="66"/>
        <v>0</v>
      </c>
      <c r="H300" s="14">
        <f t="shared" si="66"/>
        <v>0</v>
      </c>
    </row>
    <row r="301" spans="1:8" hidden="1" x14ac:dyDescent="0.2">
      <c r="A301" s="12" t="s">
        <v>16</v>
      </c>
      <c r="B301" s="13"/>
      <c r="C301" s="13"/>
      <c r="D301" s="13">
        <f>C301</f>
        <v>0</v>
      </c>
      <c r="E301" s="14"/>
      <c r="F301" s="14"/>
      <c r="G301" s="14">
        <f t="shared" si="66"/>
        <v>0</v>
      </c>
      <c r="H301" s="14">
        <f t="shared" si="66"/>
        <v>0</v>
      </c>
    </row>
    <row r="302" spans="1:8" hidden="1" x14ac:dyDescent="0.2">
      <c r="A302" s="12" t="s">
        <v>17</v>
      </c>
      <c r="B302" s="13">
        <f t="shared" ref="B302:H302" si="67">B303+B305</f>
        <v>0</v>
      </c>
      <c r="C302" s="13">
        <f t="shared" si="67"/>
        <v>0</v>
      </c>
      <c r="D302" s="13">
        <f t="shared" si="67"/>
        <v>0</v>
      </c>
      <c r="E302" s="14">
        <f t="shared" si="67"/>
        <v>0</v>
      </c>
      <c r="F302" s="14">
        <f t="shared" si="67"/>
        <v>0</v>
      </c>
      <c r="G302" s="14">
        <f t="shared" si="67"/>
        <v>0</v>
      </c>
      <c r="H302" s="14">
        <f t="shared" si="67"/>
        <v>0</v>
      </c>
    </row>
    <row r="303" spans="1:8" hidden="1" x14ac:dyDescent="0.2">
      <c r="A303" s="12" t="s">
        <v>18</v>
      </c>
      <c r="B303" s="13"/>
      <c r="C303" s="13"/>
      <c r="D303" s="13">
        <f>C303-C304</f>
        <v>0</v>
      </c>
      <c r="E303" s="14"/>
      <c r="F303" s="14"/>
      <c r="G303" s="14">
        <f>E303-E304</f>
        <v>0</v>
      </c>
      <c r="H303" s="14">
        <f>F303-F304</f>
        <v>0</v>
      </c>
    </row>
    <row r="304" spans="1:8" hidden="1" x14ac:dyDescent="0.2">
      <c r="A304" s="12" t="s">
        <v>19</v>
      </c>
      <c r="B304" s="15" t="s">
        <v>20</v>
      </c>
      <c r="C304" s="13"/>
      <c r="D304" s="15" t="s">
        <v>20</v>
      </c>
      <c r="E304" s="14"/>
      <c r="F304" s="14"/>
      <c r="G304" s="15" t="s">
        <v>20</v>
      </c>
      <c r="H304" s="15" t="s">
        <v>20</v>
      </c>
    </row>
    <row r="305" spans="1:8" hidden="1" x14ac:dyDescent="0.2">
      <c r="A305" s="12" t="s">
        <v>21</v>
      </c>
      <c r="B305" s="13"/>
      <c r="C305" s="13"/>
      <c r="D305" s="13">
        <f>C305-C306</f>
        <v>0</v>
      </c>
      <c r="E305" s="14"/>
      <c r="F305" s="14"/>
      <c r="G305" s="14">
        <f>E305-E306</f>
        <v>0</v>
      </c>
      <c r="H305" s="14">
        <f>F305-F306</f>
        <v>0</v>
      </c>
    </row>
    <row r="306" spans="1:8" hidden="1" x14ac:dyDescent="0.2">
      <c r="A306" s="12" t="s">
        <v>19</v>
      </c>
      <c r="B306" s="15" t="s">
        <v>20</v>
      </c>
      <c r="C306" s="13"/>
      <c r="D306" s="15" t="s">
        <v>20</v>
      </c>
      <c r="E306" s="14"/>
      <c r="F306" s="14"/>
      <c r="G306" s="15" t="s">
        <v>20</v>
      </c>
      <c r="H306" s="15" t="s">
        <v>20</v>
      </c>
    </row>
    <row r="307" spans="1:8" hidden="1" x14ac:dyDescent="0.2">
      <c r="A307" s="16" t="s">
        <v>22</v>
      </c>
      <c r="B307" s="13">
        <f t="shared" ref="B307:H307" si="68">B308+B309</f>
        <v>0</v>
      </c>
      <c r="C307" s="13">
        <f t="shared" si="68"/>
        <v>0</v>
      </c>
      <c r="D307" s="13">
        <f t="shared" si="68"/>
        <v>0</v>
      </c>
      <c r="E307" s="14">
        <f t="shared" si="68"/>
        <v>0</v>
      </c>
      <c r="F307" s="14">
        <f t="shared" si="68"/>
        <v>0</v>
      </c>
      <c r="G307" s="14">
        <f t="shared" si="68"/>
        <v>0</v>
      </c>
      <c r="H307" s="14">
        <f t="shared" si="68"/>
        <v>0</v>
      </c>
    </row>
    <row r="308" spans="1:8" hidden="1" x14ac:dyDescent="0.2">
      <c r="A308" s="16" t="s">
        <v>18</v>
      </c>
      <c r="B308" s="13"/>
      <c r="C308" s="13"/>
      <c r="D308" s="13">
        <f>C308</f>
        <v>0</v>
      </c>
      <c r="E308" s="14"/>
      <c r="F308" s="14"/>
      <c r="G308" s="14">
        <f>E308</f>
        <v>0</v>
      </c>
      <c r="H308" s="14">
        <f>F308</f>
        <v>0</v>
      </c>
    </row>
    <row r="309" spans="1:8" hidden="1" x14ac:dyDescent="0.2">
      <c r="A309" s="16" t="s">
        <v>21</v>
      </c>
      <c r="B309" s="13"/>
      <c r="C309" s="13"/>
      <c r="D309" s="13">
        <f>C309</f>
        <v>0</v>
      </c>
      <c r="E309" s="14"/>
      <c r="F309" s="14"/>
      <c r="G309" s="14">
        <f>E309</f>
        <v>0</v>
      </c>
      <c r="H309" s="14">
        <f>F309</f>
        <v>0</v>
      </c>
    </row>
    <row r="310" spans="1:8" hidden="1" x14ac:dyDescent="0.2">
      <c r="A310" s="17" t="s">
        <v>23</v>
      </c>
      <c r="B310" s="18">
        <f t="shared" ref="B310:H310" si="69">B299+B300+B302+B307</f>
        <v>0</v>
      </c>
      <c r="C310" s="18">
        <f t="shared" si="69"/>
        <v>0</v>
      </c>
      <c r="D310" s="18">
        <f t="shared" si="69"/>
        <v>0</v>
      </c>
      <c r="E310" s="19">
        <f t="shared" si="69"/>
        <v>0</v>
      </c>
      <c r="F310" s="19">
        <f t="shared" si="69"/>
        <v>0</v>
      </c>
      <c r="G310" s="19">
        <f t="shared" si="69"/>
        <v>0</v>
      </c>
      <c r="H310" s="19">
        <f t="shared" si="69"/>
        <v>0</v>
      </c>
    </row>
    <row r="311" spans="1:8" ht="25.5" hidden="1" x14ac:dyDescent="0.2">
      <c r="A311" s="20" t="s">
        <v>24</v>
      </c>
      <c r="B311" s="14">
        <f>B310/'[1]Форма 1'!D21*100</f>
        <v>0</v>
      </c>
      <c r="C311" s="14">
        <f>C310/'[1]Форма 1'!H21*100</f>
        <v>0</v>
      </c>
      <c r="D311" s="14">
        <f>D310/'[1]Форма 1'!H21*100</f>
        <v>0</v>
      </c>
      <c r="E311" s="14">
        <f>E310/'[1]Форма 6'!N19*100</f>
        <v>0</v>
      </c>
      <c r="F311" s="14">
        <f>F310/'[1]Форма 6'!O19*100</f>
        <v>0</v>
      </c>
      <c r="G311" s="14">
        <f>G310/'[1]Форма 6'!N19*100</f>
        <v>0</v>
      </c>
      <c r="H311" s="14">
        <f>H310/'[1]Форма 6'!O19*100</f>
        <v>0</v>
      </c>
    </row>
    <row r="312" spans="1:8" hidden="1" x14ac:dyDescent="0.2">
      <c r="A312" s="77" t="s">
        <v>25</v>
      </c>
      <c r="B312" s="78"/>
      <c r="C312" s="78"/>
      <c r="D312" s="78"/>
      <c r="E312" s="78"/>
      <c r="F312" s="78"/>
      <c r="G312" s="78"/>
      <c r="H312" s="79"/>
    </row>
    <row r="313" spans="1:8" ht="51" hidden="1" x14ac:dyDescent="0.2">
      <c r="A313" s="21" t="s">
        <v>26</v>
      </c>
      <c r="B313" s="22">
        <f t="shared" ref="B313:H313" si="70">SUM(B314:B316)</f>
        <v>0</v>
      </c>
      <c r="C313" s="22">
        <f t="shared" si="70"/>
        <v>0</v>
      </c>
      <c r="D313" s="22">
        <f t="shared" si="70"/>
        <v>0</v>
      </c>
      <c r="E313" s="23">
        <f t="shared" si="70"/>
        <v>0</v>
      </c>
      <c r="F313" s="23">
        <f t="shared" si="70"/>
        <v>0</v>
      </c>
      <c r="G313" s="23">
        <f t="shared" si="70"/>
        <v>0</v>
      </c>
      <c r="H313" s="23">
        <f t="shared" si="70"/>
        <v>0</v>
      </c>
    </row>
    <row r="314" spans="1:8" hidden="1" x14ac:dyDescent="0.2">
      <c r="A314" s="21" t="s">
        <v>27</v>
      </c>
      <c r="B314" s="22"/>
      <c r="C314" s="22"/>
      <c r="D314" s="13">
        <f t="shared" ref="D314:D321" si="71">C314</f>
        <v>0</v>
      </c>
      <c r="E314" s="23"/>
      <c r="F314" s="23"/>
      <c r="G314" s="14">
        <f t="shared" ref="G314:H321" si="72">E314</f>
        <v>0</v>
      </c>
      <c r="H314" s="14">
        <f t="shared" si="72"/>
        <v>0</v>
      </c>
    </row>
    <row r="315" spans="1:8" hidden="1" x14ac:dyDescent="0.2">
      <c r="A315" s="21" t="s">
        <v>28</v>
      </c>
      <c r="B315" s="22"/>
      <c r="C315" s="22"/>
      <c r="D315" s="13">
        <f t="shared" si="71"/>
        <v>0</v>
      </c>
      <c r="E315" s="23"/>
      <c r="F315" s="23"/>
      <c r="G315" s="14">
        <f t="shared" si="72"/>
        <v>0</v>
      </c>
      <c r="H315" s="14">
        <f t="shared" si="72"/>
        <v>0</v>
      </c>
    </row>
    <row r="316" spans="1:8" hidden="1" x14ac:dyDescent="0.2">
      <c r="A316" s="21" t="s">
        <v>29</v>
      </c>
      <c r="B316" s="22"/>
      <c r="C316" s="22"/>
      <c r="D316" s="13">
        <f t="shared" si="71"/>
        <v>0</v>
      </c>
      <c r="E316" s="23"/>
      <c r="F316" s="23"/>
      <c r="G316" s="14">
        <f t="shared" si="72"/>
        <v>0</v>
      </c>
      <c r="H316" s="14">
        <f t="shared" si="72"/>
        <v>0</v>
      </c>
    </row>
    <row r="317" spans="1:8" ht="25.5" hidden="1" x14ac:dyDescent="0.2">
      <c r="A317" s="20" t="s">
        <v>30</v>
      </c>
      <c r="B317" s="22"/>
      <c r="C317" s="22"/>
      <c r="D317" s="13">
        <f t="shared" si="71"/>
        <v>0</v>
      </c>
      <c r="E317" s="23"/>
      <c r="F317" s="23"/>
      <c r="G317" s="14">
        <f t="shared" si="72"/>
        <v>0</v>
      </c>
      <c r="H317" s="14">
        <f t="shared" si="72"/>
        <v>0</v>
      </c>
    </row>
    <row r="318" spans="1:8" ht="25.5" hidden="1" x14ac:dyDescent="0.2">
      <c r="A318" s="20" t="s">
        <v>31</v>
      </c>
      <c r="B318" s="13"/>
      <c r="C318" s="13"/>
      <c r="D318" s="13">
        <f t="shared" si="71"/>
        <v>0</v>
      </c>
      <c r="E318" s="14"/>
      <c r="F318" s="14"/>
      <c r="G318" s="14">
        <f t="shared" si="72"/>
        <v>0</v>
      </c>
      <c r="H318" s="14">
        <f t="shared" si="72"/>
        <v>0</v>
      </c>
    </row>
    <row r="319" spans="1:8" ht="63.75" hidden="1" x14ac:dyDescent="0.2">
      <c r="A319" s="20" t="s">
        <v>32</v>
      </c>
      <c r="B319" s="13"/>
      <c r="C319" s="13"/>
      <c r="D319" s="13">
        <f t="shared" si="71"/>
        <v>0</v>
      </c>
      <c r="E319" s="14"/>
      <c r="F319" s="14"/>
      <c r="G319" s="14">
        <f t="shared" si="72"/>
        <v>0</v>
      </c>
      <c r="H319" s="14">
        <f t="shared" si="72"/>
        <v>0</v>
      </c>
    </row>
    <row r="320" spans="1:8" ht="38.25" hidden="1" x14ac:dyDescent="0.2">
      <c r="A320" s="20" t="s">
        <v>33</v>
      </c>
      <c r="B320" s="13">
        <v>40</v>
      </c>
      <c r="C320" s="13">
        <v>31</v>
      </c>
      <c r="D320" s="13">
        <f t="shared" si="71"/>
        <v>31</v>
      </c>
      <c r="E320" s="14">
        <v>3.6</v>
      </c>
      <c r="F320" s="14"/>
      <c r="G320" s="14">
        <f t="shared" si="72"/>
        <v>3.6</v>
      </c>
      <c r="H320" s="14">
        <f t="shared" si="72"/>
        <v>0</v>
      </c>
    </row>
    <row r="321" spans="1:8" ht="25.5" hidden="1" x14ac:dyDescent="0.2">
      <c r="A321" s="20" t="s">
        <v>34</v>
      </c>
      <c r="B321" s="13"/>
      <c r="C321" s="13"/>
      <c r="D321" s="13">
        <f t="shared" si="71"/>
        <v>0</v>
      </c>
      <c r="E321" s="14"/>
      <c r="F321" s="14"/>
      <c r="G321" s="14">
        <f t="shared" si="72"/>
        <v>0</v>
      </c>
      <c r="H321" s="14">
        <f t="shared" si="72"/>
        <v>0</v>
      </c>
    </row>
    <row r="322" spans="1:8" hidden="1" x14ac:dyDescent="0.2">
      <c r="A322" s="20" t="s">
        <v>35</v>
      </c>
      <c r="B322" s="13">
        <v>92</v>
      </c>
      <c r="C322" s="13">
        <v>85</v>
      </c>
      <c r="D322" s="15" t="s">
        <v>20</v>
      </c>
      <c r="E322" s="14">
        <v>24</v>
      </c>
      <c r="F322" s="14">
        <v>1.1000000000000001</v>
      </c>
      <c r="G322" s="15" t="s">
        <v>20</v>
      </c>
      <c r="H322" s="15" t="s">
        <v>20</v>
      </c>
    </row>
    <row r="323" spans="1:8" ht="25.5" hidden="1" x14ac:dyDescent="0.2">
      <c r="A323" s="20" t="s">
        <v>36</v>
      </c>
      <c r="B323" s="13"/>
      <c r="C323" s="13"/>
      <c r="D323" s="13">
        <f t="shared" ref="D323:D329" si="73">C323</f>
        <v>0</v>
      </c>
      <c r="E323" s="14"/>
      <c r="F323" s="14"/>
      <c r="G323" s="14">
        <f t="shared" ref="G323:H329" si="74">E323</f>
        <v>0</v>
      </c>
      <c r="H323" s="14">
        <f t="shared" si="74"/>
        <v>0</v>
      </c>
    </row>
    <row r="324" spans="1:8" ht="25.5" hidden="1" x14ac:dyDescent="0.2">
      <c r="A324" s="20" t="s">
        <v>37</v>
      </c>
      <c r="B324" s="13"/>
      <c r="C324" s="13"/>
      <c r="D324" s="13">
        <f t="shared" si="73"/>
        <v>0</v>
      </c>
      <c r="E324" s="14"/>
      <c r="F324" s="14"/>
      <c r="G324" s="14">
        <f t="shared" si="74"/>
        <v>0</v>
      </c>
      <c r="H324" s="14">
        <f t="shared" si="74"/>
        <v>0</v>
      </c>
    </row>
    <row r="325" spans="1:8" ht="38.25" hidden="1" x14ac:dyDescent="0.2">
      <c r="A325" s="20" t="s">
        <v>38</v>
      </c>
      <c r="B325" s="13"/>
      <c r="C325" s="13"/>
      <c r="D325" s="13">
        <f t="shared" si="73"/>
        <v>0</v>
      </c>
      <c r="E325" s="14"/>
      <c r="F325" s="14"/>
      <c r="G325" s="14">
        <f t="shared" si="74"/>
        <v>0</v>
      </c>
      <c r="H325" s="14">
        <f t="shared" si="74"/>
        <v>0</v>
      </c>
    </row>
    <row r="326" spans="1:8" hidden="1" x14ac:dyDescent="0.2">
      <c r="A326" s="20" t="s">
        <v>39</v>
      </c>
      <c r="B326" s="13"/>
      <c r="C326" s="13"/>
      <c r="D326" s="13">
        <f t="shared" si="73"/>
        <v>0</v>
      </c>
      <c r="E326" s="14"/>
      <c r="F326" s="14"/>
      <c r="G326" s="14">
        <f t="shared" si="74"/>
        <v>0</v>
      </c>
      <c r="H326" s="14">
        <f t="shared" si="74"/>
        <v>0</v>
      </c>
    </row>
    <row r="327" spans="1:8" ht="38.25" hidden="1" x14ac:dyDescent="0.2">
      <c r="A327" s="20" t="s">
        <v>40</v>
      </c>
      <c r="B327" s="13"/>
      <c r="C327" s="13"/>
      <c r="D327" s="13">
        <f t="shared" si="73"/>
        <v>0</v>
      </c>
      <c r="E327" s="14"/>
      <c r="F327" s="14"/>
      <c r="G327" s="14">
        <f t="shared" si="74"/>
        <v>0</v>
      </c>
      <c r="H327" s="14">
        <f t="shared" si="74"/>
        <v>0</v>
      </c>
    </row>
    <row r="328" spans="1:8" ht="51" hidden="1" x14ac:dyDescent="0.2">
      <c r="A328" s="24" t="s">
        <v>41</v>
      </c>
      <c r="B328" s="13">
        <v>41</v>
      </c>
      <c r="C328" s="13">
        <v>40</v>
      </c>
      <c r="D328" s="13">
        <f t="shared" si="73"/>
        <v>40</v>
      </c>
      <c r="E328" s="14">
        <v>9.6999999999999993</v>
      </c>
      <c r="F328" s="14"/>
      <c r="G328" s="14">
        <f t="shared" si="74"/>
        <v>9.6999999999999993</v>
      </c>
      <c r="H328" s="14">
        <f t="shared" si="74"/>
        <v>0</v>
      </c>
    </row>
    <row r="329" spans="1:8" hidden="1" x14ac:dyDescent="0.2">
      <c r="A329" s="12" t="s">
        <v>42</v>
      </c>
      <c r="B329" s="13">
        <v>1</v>
      </c>
      <c r="C329" s="13">
        <v>1</v>
      </c>
      <c r="D329" s="13">
        <f t="shared" si="73"/>
        <v>1</v>
      </c>
      <c r="E329" s="14">
        <v>0.4</v>
      </c>
      <c r="F329" s="14">
        <v>0.4</v>
      </c>
      <c r="G329" s="14">
        <f t="shared" si="74"/>
        <v>0.4</v>
      </c>
      <c r="H329" s="14">
        <f t="shared" si="74"/>
        <v>0.4</v>
      </c>
    </row>
    <row r="330" spans="1:8" ht="25.5" hidden="1" x14ac:dyDescent="0.2">
      <c r="A330" s="20" t="s">
        <v>43</v>
      </c>
      <c r="B330" s="13">
        <f t="shared" ref="B330:H330" si="75">SUM(B331:B336)</f>
        <v>0</v>
      </c>
      <c r="C330" s="13">
        <f t="shared" si="75"/>
        <v>0</v>
      </c>
      <c r="D330" s="13">
        <f t="shared" si="75"/>
        <v>0</v>
      </c>
      <c r="E330" s="14">
        <f t="shared" si="75"/>
        <v>0</v>
      </c>
      <c r="F330" s="14">
        <f t="shared" si="75"/>
        <v>0</v>
      </c>
      <c r="G330" s="14">
        <f t="shared" si="75"/>
        <v>0</v>
      </c>
      <c r="H330" s="14">
        <f t="shared" si="75"/>
        <v>0</v>
      </c>
    </row>
    <row r="331" spans="1:8" hidden="1" x14ac:dyDescent="0.2">
      <c r="A331" s="20" t="s">
        <v>44</v>
      </c>
      <c r="B331" s="13"/>
      <c r="C331" s="13"/>
      <c r="D331" s="13">
        <f>C331</f>
        <v>0</v>
      </c>
      <c r="E331" s="14"/>
      <c r="F331" s="14"/>
      <c r="G331" s="14">
        <f t="shared" ref="G331:H333" si="76">E331</f>
        <v>0</v>
      </c>
      <c r="H331" s="14">
        <f t="shared" si="76"/>
        <v>0</v>
      </c>
    </row>
    <row r="332" spans="1:8" hidden="1" x14ac:dyDescent="0.2">
      <c r="A332" s="20" t="s">
        <v>45</v>
      </c>
      <c r="B332" s="13"/>
      <c r="C332" s="13"/>
      <c r="D332" s="13">
        <f>C332</f>
        <v>0</v>
      </c>
      <c r="E332" s="14"/>
      <c r="F332" s="14"/>
      <c r="G332" s="14">
        <f t="shared" si="76"/>
        <v>0</v>
      </c>
      <c r="H332" s="14">
        <f t="shared" si="76"/>
        <v>0</v>
      </c>
    </row>
    <row r="333" spans="1:8" hidden="1" x14ac:dyDescent="0.2">
      <c r="A333" s="20" t="s">
        <v>46</v>
      </c>
      <c r="B333" s="13"/>
      <c r="C333" s="13"/>
      <c r="D333" s="13">
        <f>C333</f>
        <v>0</v>
      </c>
      <c r="E333" s="14"/>
      <c r="F333" s="14"/>
      <c r="G333" s="14">
        <f t="shared" si="76"/>
        <v>0</v>
      </c>
      <c r="H333" s="14">
        <f t="shared" si="76"/>
        <v>0</v>
      </c>
    </row>
    <row r="334" spans="1:8" hidden="1" x14ac:dyDescent="0.2">
      <c r="A334" s="20" t="s">
        <v>47</v>
      </c>
      <c r="B334" s="13"/>
      <c r="C334" s="13"/>
      <c r="D334" s="15" t="s">
        <v>20</v>
      </c>
      <c r="E334" s="14"/>
      <c r="F334" s="14"/>
      <c r="G334" s="15" t="s">
        <v>20</v>
      </c>
      <c r="H334" s="15" t="s">
        <v>20</v>
      </c>
    </row>
    <row r="335" spans="1:8" hidden="1" x14ac:dyDescent="0.2">
      <c r="A335" s="20" t="s">
        <v>48</v>
      </c>
      <c r="B335" s="13"/>
      <c r="C335" s="13"/>
      <c r="D335" s="13">
        <f>C335</f>
        <v>0</v>
      </c>
      <c r="E335" s="14"/>
      <c r="F335" s="14"/>
      <c r="G335" s="14">
        <f t="shared" ref="G335:H339" si="77">E335</f>
        <v>0</v>
      </c>
      <c r="H335" s="14">
        <f t="shared" si="77"/>
        <v>0</v>
      </c>
    </row>
    <row r="336" spans="1:8" hidden="1" x14ac:dyDescent="0.2">
      <c r="A336" s="20" t="s">
        <v>49</v>
      </c>
      <c r="B336" s="13"/>
      <c r="C336" s="13"/>
      <c r="D336" s="13">
        <f>C336</f>
        <v>0</v>
      </c>
      <c r="E336" s="14"/>
      <c r="F336" s="14"/>
      <c r="G336" s="14">
        <f t="shared" si="77"/>
        <v>0</v>
      </c>
      <c r="H336" s="14">
        <f t="shared" si="77"/>
        <v>0</v>
      </c>
    </row>
    <row r="337" spans="1:8" ht="38.25" hidden="1" x14ac:dyDescent="0.2">
      <c r="A337" s="20" t="s">
        <v>50</v>
      </c>
      <c r="B337" s="13"/>
      <c r="C337" s="13"/>
      <c r="D337" s="13">
        <f>C337</f>
        <v>0</v>
      </c>
      <c r="E337" s="14"/>
      <c r="F337" s="14"/>
      <c r="G337" s="14">
        <f t="shared" si="77"/>
        <v>0</v>
      </c>
      <c r="H337" s="14">
        <f t="shared" si="77"/>
        <v>0</v>
      </c>
    </row>
    <row r="338" spans="1:8" ht="25.5" hidden="1" x14ac:dyDescent="0.2">
      <c r="A338" s="20" t="s">
        <v>51</v>
      </c>
      <c r="B338" s="13"/>
      <c r="C338" s="13"/>
      <c r="D338" s="13">
        <f>C338</f>
        <v>0</v>
      </c>
      <c r="E338" s="14"/>
      <c r="F338" s="14"/>
      <c r="G338" s="14">
        <f t="shared" si="77"/>
        <v>0</v>
      </c>
      <c r="H338" s="14">
        <f t="shared" si="77"/>
        <v>0</v>
      </c>
    </row>
    <row r="339" spans="1:8" hidden="1" x14ac:dyDescent="0.2">
      <c r="A339" s="20" t="s">
        <v>52</v>
      </c>
      <c r="B339" s="13">
        <v>10</v>
      </c>
      <c r="C339" s="13">
        <v>10</v>
      </c>
      <c r="D339" s="13">
        <f>C339</f>
        <v>10</v>
      </c>
      <c r="E339" s="14">
        <v>1.3</v>
      </c>
      <c r="F339" s="14"/>
      <c r="G339" s="14">
        <f t="shared" si="77"/>
        <v>1.3</v>
      </c>
      <c r="H339" s="14">
        <f t="shared" si="77"/>
        <v>0</v>
      </c>
    </row>
    <row r="340" spans="1:8" hidden="1" x14ac:dyDescent="0.2">
      <c r="A340" s="20"/>
      <c r="B340" s="13"/>
      <c r="C340" s="13"/>
      <c r="D340" s="13"/>
      <c r="E340" s="14"/>
      <c r="F340" s="14"/>
      <c r="G340" s="14"/>
      <c r="H340" s="14"/>
    </row>
    <row r="341" spans="1:8" hidden="1" x14ac:dyDescent="0.2">
      <c r="A341" s="20"/>
      <c r="B341" s="13"/>
      <c r="C341" s="13"/>
      <c r="D341" s="13"/>
      <c r="E341" s="14"/>
      <c r="F341" s="14"/>
      <c r="G341" s="14"/>
      <c r="H341" s="14"/>
    </row>
    <row r="342" spans="1:8" hidden="1" x14ac:dyDescent="0.2">
      <c r="A342" s="20"/>
      <c r="B342" s="13"/>
      <c r="C342" s="13"/>
      <c r="D342" s="13"/>
      <c r="E342" s="14"/>
      <c r="F342" s="14"/>
      <c r="G342" s="14"/>
      <c r="H342" s="14"/>
    </row>
    <row r="343" spans="1:8" hidden="1" x14ac:dyDescent="0.2">
      <c r="A343" s="20"/>
      <c r="B343" s="13"/>
      <c r="C343" s="13"/>
      <c r="D343" s="13"/>
      <c r="E343" s="14"/>
      <c r="F343" s="14"/>
      <c r="G343" s="14"/>
      <c r="H343" s="14"/>
    </row>
    <row r="344" spans="1:8" hidden="1" x14ac:dyDescent="0.2">
      <c r="A344" s="20"/>
      <c r="B344" s="13"/>
      <c r="C344" s="13"/>
      <c r="D344" s="13"/>
      <c r="E344" s="14"/>
      <c r="F344" s="14"/>
      <c r="G344" s="14"/>
      <c r="H344" s="14"/>
    </row>
    <row r="345" spans="1:8" hidden="1" x14ac:dyDescent="0.2">
      <c r="A345" s="20" t="s">
        <v>53</v>
      </c>
      <c r="B345" s="13"/>
      <c r="C345" s="13"/>
      <c r="D345" s="13">
        <f>C345</f>
        <v>0</v>
      </c>
      <c r="E345" s="14"/>
      <c r="F345" s="14"/>
      <c r="G345" s="14">
        <f>E345</f>
        <v>0</v>
      </c>
      <c r="H345" s="14">
        <f>F345</f>
        <v>0</v>
      </c>
    </row>
    <row r="346" spans="1:8" hidden="1" x14ac:dyDescent="0.2">
      <c r="A346" s="25" t="s">
        <v>54</v>
      </c>
      <c r="B346" s="26">
        <f>B313+B317+B318+B319+B320+B321+B322+B323+B324+B325+B326+B327+B328+B329+B330+B337+B338+B339+B340+B341+B342+B343+B344+B345</f>
        <v>184</v>
      </c>
      <c r="C346" s="26">
        <f>C313+C317+C318+C319+C320+C321+C322+C323+C324+C325+C326+C327+C328+C329+C330+C337+C338+C339+C340+C341+C342+C343+C344+C345</f>
        <v>167</v>
      </c>
      <c r="D346" s="26">
        <f>D313+D317+D318+D319+D320+D321+D323+D324+D325+D326+D327+D328+D329+D330+D337+D338+D339+D340+D341+D342+D343+D344+D345</f>
        <v>82</v>
      </c>
      <c r="E346" s="27">
        <f>E313+E317+E318+E319+E320+E321+E322+E323+E324+E325+E326+E327+E328+E329+E330+E337+E338+E339+E340+E341+E342+E343+E344+E345</f>
        <v>38.999999999999993</v>
      </c>
      <c r="F346" s="27">
        <f>F313+F317+F318+F319+F320+F321+F322+F323+F324+F325+F326+F327+F328+F329+F330+F337+F338+F339+F340+F341+F342+F343+F344+F345</f>
        <v>1.5</v>
      </c>
      <c r="G346" s="27">
        <f>G313+G317+G318+G319+G320+G321+G323+G324+G325+G326+G327+G328+G329+G330+G337+G338+G339+G340+G341+G342+G343+G344+G345</f>
        <v>15</v>
      </c>
      <c r="H346" s="27">
        <f>H313+H317+H318+H319+H320+H321+H323+H324+H325+H326+H327+H328+H329+H330+H337+H338+H339+H340+H341+H342+H343+H344+H345</f>
        <v>0.4</v>
      </c>
    </row>
    <row r="347" spans="1:8" ht="25.5" hidden="1" x14ac:dyDescent="0.2">
      <c r="A347" s="20" t="s">
        <v>55</v>
      </c>
      <c r="B347" s="23">
        <f>B346/'[1]Форма 1'!D21*100</f>
        <v>41.818181818181813</v>
      </c>
      <c r="C347" s="23">
        <f>C346/'[1]Форма 1'!H21*100</f>
        <v>46.648044692737429</v>
      </c>
      <c r="D347" s="14">
        <f>D346/'[1]Форма 1'!H21*100</f>
        <v>22.905027932960895</v>
      </c>
      <c r="E347" s="23">
        <f>E346/'[1]Форма 6'!N19*100</f>
        <v>41.890440386680986</v>
      </c>
      <c r="F347" s="23">
        <f>F346/'[1]Форма 6'!O19*100</f>
        <v>44.117647058823529</v>
      </c>
      <c r="G347" s="23">
        <f>G346/'[1]Форма 6'!N19*100</f>
        <v>16.111707841031151</v>
      </c>
      <c r="H347" s="23">
        <f>H346/'[1]Форма 6'!O19*100</f>
        <v>11.764705882352942</v>
      </c>
    </row>
    <row r="348" spans="1:8" ht="15" hidden="1" x14ac:dyDescent="0.25">
      <c r="A348" s="74" t="s">
        <v>56</v>
      </c>
      <c r="B348" s="75"/>
      <c r="C348" s="75"/>
      <c r="D348" s="75"/>
      <c r="E348" s="75"/>
      <c r="F348" s="75"/>
      <c r="G348" s="75"/>
      <c r="H348" s="76"/>
    </row>
    <row r="349" spans="1:8" ht="51" hidden="1" x14ac:dyDescent="0.2">
      <c r="A349" s="20" t="s">
        <v>57</v>
      </c>
      <c r="B349" s="22">
        <f t="shared" ref="B349:H349" si="78">SUM(B350:B352)</f>
        <v>0</v>
      </c>
      <c r="C349" s="22">
        <f t="shared" si="78"/>
        <v>0</v>
      </c>
      <c r="D349" s="22">
        <f t="shared" si="78"/>
        <v>0</v>
      </c>
      <c r="E349" s="23">
        <f t="shared" si="78"/>
        <v>0</v>
      </c>
      <c r="F349" s="23">
        <f t="shared" si="78"/>
        <v>0</v>
      </c>
      <c r="G349" s="23">
        <f t="shared" si="78"/>
        <v>0</v>
      </c>
      <c r="H349" s="23">
        <f t="shared" si="78"/>
        <v>0</v>
      </c>
    </row>
    <row r="350" spans="1:8" hidden="1" x14ac:dyDescent="0.2">
      <c r="A350" s="20" t="s">
        <v>27</v>
      </c>
      <c r="B350" s="22"/>
      <c r="C350" s="22"/>
      <c r="D350" s="13">
        <f t="shared" ref="D350:D357" si="79">C350</f>
        <v>0</v>
      </c>
      <c r="E350" s="23"/>
      <c r="F350" s="23"/>
      <c r="G350" s="14">
        <f t="shared" ref="G350:H357" si="80">E350</f>
        <v>0</v>
      </c>
      <c r="H350" s="14">
        <f t="shared" si="80"/>
        <v>0</v>
      </c>
    </row>
    <row r="351" spans="1:8" hidden="1" x14ac:dyDescent="0.2">
      <c r="A351" s="20" t="s">
        <v>28</v>
      </c>
      <c r="B351" s="22"/>
      <c r="C351" s="22"/>
      <c r="D351" s="13">
        <f t="shared" si="79"/>
        <v>0</v>
      </c>
      <c r="E351" s="23"/>
      <c r="F351" s="23"/>
      <c r="G351" s="14">
        <f t="shared" si="80"/>
        <v>0</v>
      </c>
      <c r="H351" s="14">
        <f t="shared" si="80"/>
        <v>0</v>
      </c>
    </row>
    <row r="352" spans="1:8" hidden="1" x14ac:dyDescent="0.2">
      <c r="A352" s="20" t="s">
        <v>29</v>
      </c>
      <c r="B352" s="22"/>
      <c r="C352" s="22"/>
      <c r="D352" s="13">
        <f t="shared" si="79"/>
        <v>0</v>
      </c>
      <c r="E352" s="23"/>
      <c r="F352" s="23"/>
      <c r="G352" s="14">
        <f t="shared" si="80"/>
        <v>0</v>
      </c>
      <c r="H352" s="14">
        <f t="shared" si="80"/>
        <v>0</v>
      </c>
    </row>
    <row r="353" spans="1:8" ht="38.25" hidden="1" x14ac:dyDescent="0.2">
      <c r="A353" s="20" t="s">
        <v>58</v>
      </c>
      <c r="B353" s="22"/>
      <c r="C353" s="22"/>
      <c r="D353" s="13">
        <f t="shared" si="79"/>
        <v>0</v>
      </c>
      <c r="E353" s="23"/>
      <c r="F353" s="23"/>
      <c r="G353" s="14">
        <f t="shared" si="80"/>
        <v>0</v>
      </c>
      <c r="H353" s="14">
        <f t="shared" si="80"/>
        <v>0</v>
      </c>
    </row>
    <row r="354" spans="1:8" ht="25.5" hidden="1" x14ac:dyDescent="0.2">
      <c r="A354" s="20" t="s">
        <v>59</v>
      </c>
      <c r="B354" s="13"/>
      <c r="C354" s="13"/>
      <c r="D354" s="13">
        <f t="shared" si="79"/>
        <v>0</v>
      </c>
      <c r="E354" s="14"/>
      <c r="F354" s="14"/>
      <c r="G354" s="14">
        <f t="shared" si="80"/>
        <v>0</v>
      </c>
      <c r="H354" s="14">
        <f t="shared" si="80"/>
        <v>0</v>
      </c>
    </row>
    <row r="355" spans="1:8" ht="63.75" hidden="1" x14ac:dyDescent="0.2">
      <c r="A355" s="20" t="s">
        <v>60</v>
      </c>
      <c r="B355" s="13"/>
      <c r="C355" s="13"/>
      <c r="D355" s="13">
        <f t="shared" si="79"/>
        <v>0</v>
      </c>
      <c r="E355" s="14"/>
      <c r="F355" s="14"/>
      <c r="G355" s="14">
        <f t="shared" si="80"/>
        <v>0</v>
      </c>
      <c r="H355" s="14">
        <f t="shared" si="80"/>
        <v>0</v>
      </c>
    </row>
    <row r="356" spans="1:8" ht="38.25" hidden="1" x14ac:dyDescent="0.2">
      <c r="A356" s="20" t="s">
        <v>61</v>
      </c>
      <c r="B356" s="13"/>
      <c r="C356" s="13"/>
      <c r="D356" s="13">
        <f t="shared" si="79"/>
        <v>0</v>
      </c>
      <c r="E356" s="14"/>
      <c r="F356" s="14"/>
      <c r="G356" s="14">
        <f t="shared" si="80"/>
        <v>0</v>
      </c>
      <c r="H356" s="14">
        <f t="shared" si="80"/>
        <v>0</v>
      </c>
    </row>
    <row r="357" spans="1:8" ht="25.5" hidden="1" x14ac:dyDescent="0.2">
      <c r="A357" s="20" t="s">
        <v>62</v>
      </c>
      <c r="B357" s="13"/>
      <c r="C357" s="13"/>
      <c r="D357" s="13">
        <f t="shared" si="79"/>
        <v>0</v>
      </c>
      <c r="E357" s="14"/>
      <c r="F357" s="14"/>
      <c r="G357" s="14">
        <f t="shared" si="80"/>
        <v>0</v>
      </c>
      <c r="H357" s="14">
        <f t="shared" si="80"/>
        <v>0</v>
      </c>
    </row>
    <row r="358" spans="1:8" hidden="1" x14ac:dyDescent="0.2">
      <c r="A358" s="20" t="s">
        <v>63</v>
      </c>
      <c r="B358" s="13"/>
      <c r="C358" s="13"/>
      <c r="D358" s="15" t="s">
        <v>20</v>
      </c>
      <c r="E358" s="14"/>
      <c r="F358" s="14"/>
      <c r="G358" s="15" t="s">
        <v>20</v>
      </c>
      <c r="H358" s="15" t="s">
        <v>20</v>
      </c>
    </row>
    <row r="359" spans="1:8" ht="25.5" hidden="1" x14ac:dyDescent="0.2">
      <c r="A359" s="20" t="s">
        <v>64</v>
      </c>
      <c r="B359" s="13"/>
      <c r="C359" s="13"/>
      <c r="D359" s="13">
        <f t="shared" ref="D359:D365" si="81">C359</f>
        <v>0</v>
      </c>
      <c r="E359" s="14"/>
      <c r="F359" s="14"/>
      <c r="G359" s="14">
        <f t="shared" ref="G359:H365" si="82">E359</f>
        <v>0</v>
      </c>
      <c r="H359" s="14">
        <f t="shared" si="82"/>
        <v>0</v>
      </c>
    </row>
    <row r="360" spans="1:8" ht="25.5" hidden="1" x14ac:dyDescent="0.2">
      <c r="A360" s="20" t="s">
        <v>65</v>
      </c>
      <c r="B360" s="13"/>
      <c r="C360" s="13"/>
      <c r="D360" s="13">
        <f t="shared" si="81"/>
        <v>0</v>
      </c>
      <c r="E360" s="14"/>
      <c r="F360" s="14"/>
      <c r="G360" s="14">
        <f t="shared" si="82"/>
        <v>0</v>
      </c>
      <c r="H360" s="14">
        <f t="shared" si="82"/>
        <v>0</v>
      </c>
    </row>
    <row r="361" spans="1:8" ht="38.25" hidden="1" x14ac:dyDescent="0.2">
      <c r="A361" s="20" t="s">
        <v>66</v>
      </c>
      <c r="B361" s="13"/>
      <c r="C361" s="13"/>
      <c r="D361" s="13">
        <f t="shared" si="81"/>
        <v>0</v>
      </c>
      <c r="E361" s="14"/>
      <c r="F361" s="14"/>
      <c r="G361" s="14">
        <f t="shared" si="82"/>
        <v>0</v>
      </c>
      <c r="H361" s="14">
        <f t="shared" si="82"/>
        <v>0</v>
      </c>
    </row>
    <row r="362" spans="1:8" hidden="1" x14ac:dyDescent="0.2">
      <c r="A362" s="20" t="s">
        <v>67</v>
      </c>
      <c r="B362" s="13"/>
      <c r="C362" s="13"/>
      <c r="D362" s="13">
        <f t="shared" si="81"/>
        <v>0</v>
      </c>
      <c r="E362" s="14"/>
      <c r="F362" s="14"/>
      <c r="G362" s="14">
        <f t="shared" si="82"/>
        <v>0</v>
      </c>
      <c r="H362" s="14">
        <f t="shared" si="82"/>
        <v>0</v>
      </c>
    </row>
    <row r="363" spans="1:8" ht="38.25" hidden="1" x14ac:dyDescent="0.2">
      <c r="A363" s="20" t="s">
        <v>68</v>
      </c>
      <c r="B363" s="13"/>
      <c r="C363" s="13"/>
      <c r="D363" s="13">
        <f t="shared" si="81"/>
        <v>0</v>
      </c>
      <c r="E363" s="14"/>
      <c r="F363" s="14"/>
      <c r="G363" s="14">
        <f t="shared" si="82"/>
        <v>0</v>
      </c>
      <c r="H363" s="14">
        <f t="shared" si="82"/>
        <v>0</v>
      </c>
    </row>
    <row r="364" spans="1:8" ht="51" hidden="1" x14ac:dyDescent="0.2">
      <c r="A364" s="20" t="s">
        <v>69</v>
      </c>
      <c r="B364" s="13"/>
      <c r="C364" s="13"/>
      <c r="D364" s="13">
        <f t="shared" si="81"/>
        <v>0</v>
      </c>
      <c r="E364" s="14"/>
      <c r="F364" s="14"/>
      <c r="G364" s="14">
        <f t="shared" si="82"/>
        <v>0</v>
      </c>
      <c r="H364" s="14">
        <f t="shared" si="82"/>
        <v>0</v>
      </c>
    </row>
    <row r="365" spans="1:8" hidden="1" x14ac:dyDescent="0.2">
      <c r="A365" s="20" t="s">
        <v>70</v>
      </c>
      <c r="B365" s="13"/>
      <c r="C365" s="13"/>
      <c r="D365" s="13">
        <f t="shared" si="81"/>
        <v>0</v>
      </c>
      <c r="E365" s="14"/>
      <c r="F365" s="14"/>
      <c r="G365" s="14">
        <f t="shared" si="82"/>
        <v>0</v>
      </c>
      <c r="H365" s="14">
        <f t="shared" si="82"/>
        <v>0</v>
      </c>
    </row>
    <row r="366" spans="1:8" ht="25.5" hidden="1" x14ac:dyDescent="0.2">
      <c r="A366" s="20" t="s">
        <v>71</v>
      </c>
      <c r="B366" s="13">
        <f t="shared" ref="B366:G366" si="83">SUM(B367:B372)</f>
        <v>0</v>
      </c>
      <c r="C366" s="13">
        <f t="shared" si="83"/>
        <v>0</v>
      </c>
      <c r="D366" s="13">
        <f t="shared" si="83"/>
        <v>0</v>
      </c>
      <c r="E366" s="14">
        <f t="shared" si="83"/>
        <v>0</v>
      </c>
      <c r="F366" s="14">
        <f t="shared" si="83"/>
        <v>0</v>
      </c>
      <c r="G366" s="14">
        <f t="shared" si="83"/>
        <v>0</v>
      </c>
      <c r="H366" s="14">
        <f>SUM(H367:H372)</f>
        <v>0</v>
      </c>
    </row>
    <row r="367" spans="1:8" hidden="1" x14ac:dyDescent="0.2">
      <c r="A367" s="20" t="s">
        <v>44</v>
      </c>
      <c r="B367" s="13"/>
      <c r="C367" s="13"/>
      <c r="D367" s="13">
        <f>C367</f>
        <v>0</v>
      </c>
      <c r="E367" s="14"/>
      <c r="F367" s="14"/>
      <c r="G367" s="14">
        <f t="shared" ref="G367:H369" si="84">E367</f>
        <v>0</v>
      </c>
      <c r="H367" s="14">
        <f t="shared" si="84"/>
        <v>0</v>
      </c>
    </row>
    <row r="368" spans="1:8" hidden="1" x14ac:dyDescent="0.2">
      <c r="A368" s="20" t="s">
        <v>45</v>
      </c>
      <c r="B368" s="13"/>
      <c r="C368" s="13"/>
      <c r="D368" s="13">
        <f>C368</f>
        <v>0</v>
      </c>
      <c r="E368" s="14"/>
      <c r="F368" s="14"/>
      <c r="G368" s="14">
        <f t="shared" si="84"/>
        <v>0</v>
      </c>
      <c r="H368" s="14">
        <f t="shared" si="84"/>
        <v>0</v>
      </c>
    </row>
    <row r="369" spans="1:8" hidden="1" x14ac:dyDescent="0.2">
      <c r="A369" s="20" t="s">
        <v>46</v>
      </c>
      <c r="B369" s="13"/>
      <c r="C369" s="13"/>
      <c r="D369" s="13">
        <f>C369</f>
        <v>0</v>
      </c>
      <c r="E369" s="14"/>
      <c r="F369" s="14"/>
      <c r="G369" s="14">
        <f t="shared" si="84"/>
        <v>0</v>
      </c>
      <c r="H369" s="14">
        <f t="shared" si="84"/>
        <v>0</v>
      </c>
    </row>
    <row r="370" spans="1:8" hidden="1" x14ac:dyDescent="0.2">
      <c r="A370" s="20" t="s">
        <v>47</v>
      </c>
      <c r="B370" s="13"/>
      <c r="C370" s="13"/>
      <c r="D370" s="15" t="s">
        <v>20</v>
      </c>
      <c r="E370" s="14"/>
      <c r="F370" s="14"/>
      <c r="G370" s="15" t="s">
        <v>20</v>
      </c>
      <c r="H370" s="15" t="s">
        <v>20</v>
      </c>
    </row>
    <row r="371" spans="1:8" hidden="1" x14ac:dyDescent="0.2">
      <c r="A371" s="20" t="s">
        <v>48</v>
      </c>
      <c r="B371" s="13"/>
      <c r="C371" s="13"/>
      <c r="D371" s="13">
        <f>C371</f>
        <v>0</v>
      </c>
      <c r="E371" s="14"/>
      <c r="F371" s="14"/>
      <c r="G371" s="14">
        <f t="shared" ref="G371:H375" si="85">E371</f>
        <v>0</v>
      </c>
      <c r="H371" s="14">
        <f t="shared" si="85"/>
        <v>0</v>
      </c>
    </row>
    <row r="372" spans="1:8" hidden="1" x14ac:dyDescent="0.2">
      <c r="A372" s="20" t="s">
        <v>49</v>
      </c>
      <c r="B372" s="13"/>
      <c r="C372" s="13"/>
      <c r="D372" s="13">
        <f>C372</f>
        <v>0</v>
      </c>
      <c r="E372" s="14"/>
      <c r="F372" s="14"/>
      <c r="G372" s="14">
        <f t="shared" si="85"/>
        <v>0</v>
      </c>
      <c r="H372" s="14">
        <f t="shared" si="85"/>
        <v>0</v>
      </c>
    </row>
    <row r="373" spans="1:8" ht="38.25" hidden="1" x14ac:dyDescent="0.2">
      <c r="A373" s="20" t="s">
        <v>72</v>
      </c>
      <c r="B373" s="13"/>
      <c r="C373" s="13"/>
      <c r="D373" s="13">
        <f>C373</f>
        <v>0</v>
      </c>
      <c r="E373" s="14"/>
      <c r="F373" s="14"/>
      <c r="G373" s="14">
        <f t="shared" si="85"/>
        <v>0</v>
      </c>
      <c r="H373" s="14">
        <f t="shared" si="85"/>
        <v>0</v>
      </c>
    </row>
    <row r="374" spans="1:8" ht="25.5" hidden="1" x14ac:dyDescent="0.2">
      <c r="A374" s="20" t="s">
        <v>73</v>
      </c>
      <c r="B374" s="13"/>
      <c r="C374" s="13"/>
      <c r="D374" s="13">
        <f>C374</f>
        <v>0</v>
      </c>
      <c r="E374" s="14"/>
      <c r="F374" s="14"/>
      <c r="G374" s="14">
        <f t="shared" si="85"/>
        <v>0</v>
      </c>
      <c r="H374" s="14">
        <f t="shared" si="85"/>
        <v>0</v>
      </c>
    </row>
    <row r="375" spans="1:8" hidden="1" x14ac:dyDescent="0.2">
      <c r="A375" s="20" t="s">
        <v>74</v>
      </c>
      <c r="B375" s="13"/>
      <c r="C375" s="13"/>
      <c r="D375" s="13">
        <f>C375</f>
        <v>0</v>
      </c>
      <c r="E375" s="14"/>
      <c r="F375" s="14"/>
      <c r="G375" s="14">
        <f t="shared" si="85"/>
        <v>0</v>
      </c>
      <c r="H375" s="14">
        <f t="shared" si="85"/>
        <v>0</v>
      </c>
    </row>
    <row r="376" spans="1:8" hidden="1" x14ac:dyDescent="0.2">
      <c r="A376" s="20"/>
      <c r="B376" s="13"/>
      <c r="C376" s="13"/>
      <c r="D376" s="13"/>
      <c r="E376" s="14"/>
      <c r="F376" s="14"/>
      <c r="G376" s="14"/>
      <c r="H376" s="14"/>
    </row>
    <row r="377" spans="1:8" hidden="1" x14ac:dyDescent="0.2">
      <c r="A377" s="20"/>
      <c r="B377" s="13"/>
      <c r="C377" s="13"/>
      <c r="D377" s="13"/>
      <c r="E377" s="14"/>
      <c r="F377" s="14"/>
      <c r="G377" s="14"/>
      <c r="H377" s="14"/>
    </row>
    <row r="378" spans="1:8" hidden="1" x14ac:dyDescent="0.2">
      <c r="A378" s="20"/>
      <c r="B378" s="13"/>
      <c r="C378" s="13"/>
      <c r="D378" s="13"/>
      <c r="E378" s="14"/>
      <c r="F378" s="14"/>
      <c r="G378" s="14"/>
      <c r="H378" s="14"/>
    </row>
    <row r="379" spans="1:8" hidden="1" x14ac:dyDescent="0.2">
      <c r="A379" s="20"/>
      <c r="B379" s="13"/>
      <c r="C379" s="13"/>
      <c r="D379" s="13"/>
      <c r="E379" s="14"/>
      <c r="F379" s="14"/>
      <c r="G379" s="14"/>
      <c r="H379" s="14"/>
    </row>
    <row r="380" spans="1:8" hidden="1" x14ac:dyDescent="0.2">
      <c r="A380" s="20"/>
      <c r="B380" s="13"/>
      <c r="C380" s="13"/>
      <c r="D380" s="13"/>
      <c r="E380" s="14"/>
      <c r="F380" s="14"/>
      <c r="G380" s="14"/>
      <c r="H380" s="14"/>
    </row>
    <row r="381" spans="1:8" hidden="1" x14ac:dyDescent="0.2">
      <c r="A381" s="20" t="s">
        <v>75</v>
      </c>
      <c r="B381" s="13"/>
      <c r="C381" s="13"/>
      <c r="D381" s="13">
        <f>C381</f>
        <v>0</v>
      </c>
      <c r="E381" s="14"/>
      <c r="F381" s="14"/>
      <c r="G381" s="14">
        <f>E381</f>
        <v>0</v>
      </c>
      <c r="H381" s="14">
        <f>F381</f>
        <v>0</v>
      </c>
    </row>
    <row r="382" spans="1:8" hidden="1" x14ac:dyDescent="0.2">
      <c r="A382" s="25" t="s">
        <v>76</v>
      </c>
      <c r="B382" s="26">
        <f>B349+B353+B354+B355+B356+B357+B358+B359+B360+B361+B362+B363+B364+B365+B366+B373+B374+B375+B376+B377+B378+B379+B380+B381</f>
        <v>0</v>
      </c>
      <c r="C382" s="18">
        <f>C349++C353+C354+C355+C356+C357+C358+C359+C360+C361+C362+C363+C364+C365+C366+C373+C374+C375+C376+C377+C378+C379+C380+C381</f>
        <v>0</v>
      </c>
      <c r="D382" s="18">
        <f>D349+D353+D354+D355+D356+D357+D359+D360+D361+D362+D363+D364+D365+D366+D373+D374+D375+D376+D377+D378+D379+D380+D381</f>
        <v>0</v>
      </c>
      <c r="E382" s="19">
        <f>E349+E353+E354+E355+E356+E357+E358+E359+E360+E361+E362+E363+E364+E365+E366+E373+E374+E375+E376+E377+E378+E379+E380+E381</f>
        <v>0</v>
      </c>
      <c r="F382" s="19">
        <f>F349+F353+F354+F355+F356+F357+F358+F359+F360+F361+F362+F363+F364+F365+F366+F373+F374+F375+F376+F377+F378+F379+F380+F381</f>
        <v>0</v>
      </c>
      <c r="G382" s="19">
        <f>G349+G353+G354+G355+G356+G357+G359+G360+G361+G362+G363+G364+G365+G366+G373+G374+G375+G376+G377+G378+G379+G380+G381</f>
        <v>0</v>
      </c>
      <c r="H382" s="19">
        <f>H349+H353+H354+H355+H356+H357+H359+H360+H361+H362+H363+H364+H365+H366+H373+H374+H375+H376+H377+H378+H379+H380+H381</f>
        <v>0</v>
      </c>
    </row>
    <row r="383" spans="1:8" ht="25.5" hidden="1" x14ac:dyDescent="0.2">
      <c r="A383" s="20" t="s">
        <v>55</v>
      </c>
      <c r="B383" s="23">
        <f>B382/'[1]Форма 1'!D21*100</f>
        <v>0</v>
      </c>
      <c r="C383" s="23">
        <f>C382/'[1]Форма 1'!H21*100</f>
        <v>0</v>
      </c>
      <c r="D383" s="14">
        <f>D382/'[1]Форма 1'!H21*100</f>
        <v>0</v>
      </c>
      <c r="E383" s="23">
        <f>E382/'[1]Форма 6'!N19*100</f>
        <v>0</v>
      </c>
      <c r="F383" s="23">
        <f>F382/'[1]Форма 6'!O19*100</f>
        <v>0</v>
      </c>
      <c r="G383" s="23">
        <f>G382/'[1]Форма 6'!N19*100</f>
        <v>0</v>
      </c>
      <c r="H383" s="23">
        <f>H382/'[1]Форма 6'!O19*100</f>
        <v>0</v>
      </c>
    </row>
    <row r="384" spans="1:8" ht="25.5" hidden="1" x14ac:dyDescent="0.2">
      <c r="A384" s="20" t="s">
        <v>77</v>
      </c>
      <c r="B384" s="18"/>
      <c r="C384" s="18"/>
      <c r="D384" s="13"/>
      <c r="E384" s="19"/>
      <c r="F384" s="19"/>
      <c r="G384" s="14"/>
      <c r="H384" s="14"/>
    </row>
    <row r="385" spans="1:8" ht="38.25" hidden="1" x14ac:dyDescent="0.2">
      <c r="A385" s="20" t="s">
        <v>78</v>
      </c>
      <c r="B385" s="29"/>
      <c r="C385" s="29"/>
      <c r="D385" s="13">
        <f t="shared" ref="D385:D390" si="86">C385</f>
        <v>0</v>
      </c>
      <c r="E385" s="30"/>
      <c r="F385" s="30"/>
      <c r="G385" s="14">
        <f t="shared" ref="G385:H390" si="87">E385</f>
        <v>0</v>
      </c>
      <c r="H385" s="14">
        <f t="shared" si="87"/>
        <v>0</v>
      </c>
    </row>
    <row r="386" spans="1:8" ht="25.5" hidden="1" x14ac:dyDescent="0.2">
      <c r="A386" s="20" t="s">
        <v>79</v>
      </c>
      <c r="B386" s="13"/>
      <c r="C386" s="13"/>
      <c r="D386" s="13">
        <f t="shared" si="86"/>
        <v>0</v>
      </c>
      <c r="E386" s="14"/>
      <c r="F386" s="14"/>
      <c r="G386" s="14">
        <f t="shared" si="87"/>
        <v>0</v>
      </c>
      <c r="H386" s="14">
        <f t="shared" si="87"/>
        <v>0</v>
      </c>
    </row>
    <row r="387" spans="1:8" ht="38.25" hidden="1" x14ac:dyDescent="0.2">
      <c r="A387" s="20" t="s">
        <v>80</v>
      </c>
      <c r="B387" s="13"/>
      <c r="C387" s="13"/>
      <c r="D387" s="13">
        <f t="shared" si="86"/>
        <v>0</v>
      </c>
      <c r="E387" s="14"/>
      <c r="F387" s="14"/>
      <c r="G387" s="14">
        <f t="shared" si="87"/>
        <v>0</v>
      </c>
      <c r="H387" s="14">
        <f t="shared" si="87"/>
        <v>0</v>
      </c>
    </row>
    <row r="388" spans="1:8" hidden="1" x14ac:dyDescent="0.2">
      <c r="A388" s="20" t="s">
        <v>81</v>
      </c>
      <c r="B388" s="13"/>
      <c r="C388" s="13"/>
      <c r="D388" s="13">
        <f t="shared" si="86"/>
        <v>0</v>
      </c>
      <c r="E388" s="14"/>
      <c r="F388" s="14"/>
      <c r="G388" s="14">
        <f t="shared" si="87"/>
        <v>0</v>
      </c>
      <c r="H388" s="14">
        <f t="shared" si="87"/>
        <v>0</v>
      </c>
    </row>
    <row r="389" spans="1:8" hidden="1" x14ac:dyDescent="0.2">
      <c r="A389" s="20" t="s">
        <v>82</v>
      </c>
      <c r="B389" s="13"/>
      <c r="C389" s="13"/>
      <c r="D389" s="13">
        <f t="shared" si="86"/>
        <v>0</v>
      </c>
      <c r="E389" s="14"/>
      <c r="F389" s="14"/>
      <c r="G389" s="14">
        <f t="shared" si="87"/>
        <v>0</v>
      </c>
      <c r="H389" s="14">
        <f t="shared" si="87"/>
        <v>0</v>
      </c>
    </row>
    <row r="390" spans="1:8" hidden="1" x14ac:dyDescent="0.2">
      <c r="A390" s="20" t="s">
        <v>83</v>
      </c>
      <c r="B390" s="13"/>
      <c r="C390" s="13"/>
      <c r="D390" s="13">
        <f t="shared" si="86"/>
        <v>0</v>
      </c>
      <c r="E390" s="14"/>
      <c r="F390" s="14"/>
      <c r="G390" s="14">
        <f t="shared" si="87"/>
        <v>0</v>
      </c>
      <c r="H390" s="14">
        <f t="shared" si="87"/>
        <v>0</v>
      </c>
    </row>
    <row r="391" spans="1:8" ht="25.5" hidden="1" x14ac:dyDescent="0.2">
      <c r="A391" s="31" t="s">
        <v>84</v>
      </c>
      <c r="B391" s="15" t="s">
        <v>20</v>
      </c>
      <c r="C391" s="15" t="s">
        <v>20</v>
      </c>
      <c r="D391" s="18">
        <f>D299+D300+D308+D346+D385+D386+D387+D388+D389+D390</f>
        <v>82</v>
      </c>
      <c r="E391" s="32" t="s">
        <v>20</v>
      </c>
      <c r="F391" s="32" t="s">
        <v>20</v>
      </c>
      <c r="G391" s="19">
        <f>G299+G300+G308+G346+G385+G386+G387+G388+G389+G390</f>
        <v>15</v>
      </c>
      <c r="H391" s="19">
        <f>H299+H300+H308+H346+H385+H386+H387+H388+H389+H390</f>
        <v>0.4</v>
      </c>
    </row>
    <row r="392" spans="1:8" x14ac:dyDescent="0.2">
      <c r="A392" s="8" t="s">
        <v>88</v>
      </c>
      <c r="B392" s="37"/>
      <c r="C392" s="37"/>
      <c r="D392" s="37"/>
      <c r="E392" s="10"/>
      <c r="F392" s="10"/>
      <c r="G392" s="10"/>
      <c r="H392" s="11"/>
    </row>
    <row r="393" spans="1:8" x14ac:dyDescent="0.2">
      <c r="A393" s="77" t="s">
        <v>13</v>
      </c>
      <c r="B393" s="78"/>
      <c r="C393" s="78"/>
      <c r="D393" s="78"/>
      <c r="E393" s="78"/>
      <c r="F393" s="78"/>
      <c r="G393" s="78"/>
      <c r="H393" s="79"/>
    </row>
    <row r="394" spans="1:8" x14ac:dyDescent="0.2">
      <c r="A394" s="12" t="s">
        <v>14</v>
      </c>
      <c r="B394" s="13">
        <f t="shared" ref="B394:C396" si="88">B14+B109+B204+B299</f>
        <v>0</v>
      </c>
      <c r="C394" s="13">
        <f t="shared" si="88"/>
        <v>0</v>
      </c>
      <c r="D394" s="13">
        <f>C394</f>
        <v>0</v>
      </c>
      <c r="E394" s="14">
        <f t="shared" ref="E394:F396" si="89">E14+E109+E204+E299</f>
        <v>0</v>
      </c>
      <c r="F394" s="14">
        <f t="shared" si="89"/>
        <v>0</v>
      </c>
      <c r="G394" s="14">
        <f t="shared" ref="G394:H396" si="90">E394</f>
        <v>0</v>
      </c>
      <c r="H394" s="14">
        <f t="shared" si="90"/>
        <v>0</v>
      </c>
    </row>
    <row r="395" spans="1:8" x14ac:dyDescent="0.2">
      <c r="A395" s="12" t="s">
        <v>15</v>
      </c>
      <c r="B395" s="13">
        <f t="shared" si="88"/>
        <v>0</v>
      </c>
      <c r="C395" s="13">
        <f t="shared" si="88"/>
        <v>0</v>
      </c>
      <c r="D395" s="13">
        <f>C395</f>
        <v>0</v>
      </c>
      <c r="E395" s="14">
        <f t="shared" si="89"/>
        <v>0</v>
      </c>
      <c r="F395" s="14">
        <f t="shared" si="89"/>
        <v>0</v>
      </c>
      <c r="G395" s="14">
        <f t="shared" si="90"/>
        <v>0</v>
      </c>
      <c r="H395" s="14">
        <f t="shared" si="90"/>
        <v>0</v>
      </c>
    </row>
    <row r="396" spans="1:8" x14ac:dyDescent="0.2">
      <c r="A396" s="12" t="s">
        <v>16</v>
      </c>
      <c r="B396" s="13">
        <f t="shared" si="88"/>
        <v>0</v>
      </c>
      <c r="C396" s="13">
        <f t="shared" si="88"/>
        <v>0</v>
      </c>
      <c r="D396" s="13">
        <f>C396</f>
        <v>0</v>
      </c>
      <c r="E396" s="14">
        <f t="shared" si="89"/>
        <v>0</v>
      </c>
      <c r="F396" s="14">
        <f t="shared" si="89"/>
        <v>0</v>
      </c>
      <c r="G396" s="14">
        <f t="shared" si="90"/>
        <v>0</v>
      </c>
      <c r="H396" s="14">
        <f t="shared" si="90"/>
        <v>0</v>
      </c>
    </row>
    <row r="397" spans="1:8" x14ac:dyDescent="0.2">
      <c r="A397" s="12" t="s">
        <v>17</v>
      </c>
      <c r="B397" s="13">
        <f t="shared" ref="B397:H397" si="91">B398+B400</f>
        <v>22894</v>
      </c>
      <c r="C397" s="13">
        <f t="shared" si="91"/>
        <v>17660</v>
      </c>
      <c r="D397" s="13">
        <f t="shared" si="91"/>
        <v>8915</v>
      </c>
      <c r="E397" s="14">
        <f t="shared" si="91"/>
        <v>2861.9</v>
      </c>
      <c r="F397" s="14">
        <f t="shared" si="91"/>
        <v>447.09999999999997</v>
      </c>
      <c r="G397" s="14">
        <f t="shared" si="91"/>
        <v>554.90000000000009</v>
      </c>
      <c r="H397" s="14">
        <f t="shared" si="91"/>
        <v>81.3</v>
      </c>
    </row>
    <row r="398" spans="1:8" x14ac:dyDescent="0.2">
      <c r="A398" s="12" t="s">
        <v>18</v>
      </c>
      <c r="B398" s="13">
        <f>B18+B113+B208+B303</f>
        <v>17775</v>
      </c>
      <c r="C398" s="13">
        <f>C18+C113+C208+C303</f>
        <v>14373</v>
      </c>
      <c r="D398" s="13">
        <f>C398-C399</f>
        <v>6257</v>
      </c>
      <c r="E398" s="14">
        <f t="shared" ref="E398:F401" si="92">E18+E113+E208+E303</f>
        <v>2595.1</v>
      </c>
      <c r="F398" s="14">
        <f t="shared" si="92"/>
        <v>335.9</v>
      </c>
      <c r="G398" s="14">
        <f>E398-E399</f>
        <v>426.40000000000009</v>
      </c>
      <c r="H398" s="14">
        <f>F398-F399</f>
        <v>43.699999999999989</v>
      </c>
    </row>
    <row r="399" spans="1:8" x14ac:dyDescent="0.2">
      <c r="A399" s="12" t="s">
        <v>19</v>
      </c>
      <c r="B399" s="15" t="s">
        <v>20</v>
      </c>
      <c r="C399" s="13">
        <f>C19+C114+C209+C304</f>
        <v>8116</v>
      </c>
      <c r="D399" s="15" t="s">
        <v>20</v>
      </c>
      <c r="E399" s="14">
        <f t="shared" si="92"/>
        <v>2168.6999999999998</v>
      </c>
      <c r="F399" s="14">
        <f t="shared" si="92"/>
        <v>292.2</v>
      </c>
      <c r="G399" s="15" t="s">
        <v>20</v>
      </c>
      <c r="H399" s="15" t="s">
        <v>20</v>
      </c>
    </row>
    <row r="400" spans="1:8" x14ac:dyDescent="0.2">
      <c r="A400" s="12" t="s">
        <v>21</v>
      </c>
      <c r="B400" s="13">
        <f>B20+B115+B210+B305</f>
        <v>5119</v>
      </c>
      <c r="C400" s="13">
        <f>C20+C115+C210+C305</f>
        <v>3287</v>
      </c>
      <c r="D400" s="13">
        <f>C400-C401</f>
        <v>2658</v>
      </c>
      <c r="E400" s="14">
        <f t="shared" si="92"/>
        <v>266.8</v>
      </c>
      <c r="F400" s="14">
        <f t="shared" si="92"/>
        <v>111.2</v>
      </c>
      <c r="G400" s="14">
        <f>E400-E401</f>
        <v>128.5</v>
      </c>
      <c r="H400" s="14">
        <f>F400-F401</f>
        <v>37.600000000000009</v>
      </c>
    </row>
    <row r="401" spans="1:8" x14ac:dyDescent="0.2">
      <c r="A401" s="12" t="s">
        <v>19</v>
      </c>
      <c r="B401" s="15" t="s">
        <v>20</v>
      </c>
      <c r="C401" s="13">
        <f>C21+C116+C211+C306</f>
        <v>629</v>
      </c>
      <c r="D401" s="15" t="s">
        <v>20</v>
      </c>
      <c r="E401" s="14">
        <f t="shared" si="92"/>
        <v>138.30000000000001</v>
      </c>
      <c r="F401" s="14">
        <f t="shared" si="92"/>
        <v>73.599999999999994</v>
      </c>
      <c r="G401" s="15" t="s">
        <v>20</v>
      </c>
      <c r="H401" s="15" t="s">
        <v>20</v>
      </c>
    </row>
    <row r="402" spans="1:8" x14ac:dyDescent="0.2">
      <c r="A402" s="16" t="s">
        <v>22</v>
      </c>
      <c r="B402" s="13">
        <f t="shared" ref="B402:H402" si="93">B403+B404</f>
        <v>7</v>
      </c>
      <c r="C402" s="13">
        <f t="shared" si="93"/>
        <v>7</v>
      </c>
      <c r="D402" s="13">
        <f t="shared" si="93"/>
        <v>7</v>
      </c>
      <c r="E402" s="14">
        <f t="shared" si="93"/>
        <v>2</v>
      </c>
      <c r="F402" s="14">
        <f t="shared" si="93"/>
        <v>0.4</v>
      </c>
      <c r="G402" s="14">
        <f t="shared" si="93"/>
        <v>2</v>
      </c>
      <c r="H402" s="14">
        <f t="shared" si="93"/>
        <v>0.4</v>
      </c>
    </row>
    <row r="403" spans="1:8" x14ac:dyDescent="0.2">
      <c r="A403" s="16" t="s">
        <v>18</v>
      </c>
      <c r="B403" s="13">
        <f>B23+B118+B213+B308</f>
        <v>0</v>
      </c>
      <c r="C403" s="13">
        <f>C23+C118+C213+C308</f>
        <v>0</v>
      </c>
      <c r="D403" s="13">
        <f>C403</f>
        <v>0</v>
      </c>
      <c r="E403" s="14">
        <f>E23+E118+E213+E308</f>
        <v>0</v>
      </c>
      <c r="F403" s="14">
        <f>F23+F118+F213+F308</f>
        <v>0</v>
      </c>
      <c r="G403" s="14">
        <f>E403</f>
        <v>0</v>
      </c>
      <c r="H403" s="14">
        <f>F403</f>
        <v>0</v>
      </c>
    </row>
    <row r="404" spans="1:8" x14ac:dyDescent="0.2">
      <c r="A404" s="16" t="s">
        <v>21</v>
      </c>
      <c r="B404" s="13">
        <f>B24+B119+B214+B309</f>
        <v>7</v>
      </c>
      <c r="C404" s="13">
        <f>C24+C119+C214+C309</f>
        <v>7</v>
      </c>
      <c r="D404" s="13">
        <f>C404</f>
        <v>7</v>
      </c>
      <c r="E404" s="14">
        <f>E24+E119+E214+E309</f>
        <v>2</v>
      </c>
      <c r="F404" s="14">
        <f>F24+F119+F214+F309</f>
        <v>0.4</v>
      </c>
      <c r="G404" s="14">
        <f>E404</f>
        <v>2</v>
      </c>
      <c r="H404" s="14">
        <f>F404</f>
        <v>0.4</v>
      </c>
    </row>
    <row r="405" spans="1:8" x14ac:dyDescent="0.2">
      <c r="A405" s="17" t="s">
        <v>23</v>
      </c>
      <c r="B405" s="18">
        <f t="shared" ref="B405:H405" si="94">B394+B395+B397+B402</f>
        <v>22901</v>
      </c>
      <c r="C405" s="18">
        <f t="shared" si="94"/>
        <v>17667</v>
      </c>
      <c r="D405" s="18">
        <f t="shared" si="94"/>
        <v>8922</v>
      </c>
      <c r="E405" s="19">
        <f t="shared" si="94"/>
        <v>2863.9</v>
      </c>
      <c r="F405" s="19">
        <f t="shared" si="94"/>
        <v>447.49999999999994</v>
      </c>
      <c r="G405" s="19">
        <f t="shared" si="94"/>
        <v>556.90000000000009</v>
      </c>
      <c r="H405" s="19">
        <f t="shared" si="94"/>
        <v>81.7</v>
      </c>
    </row>
    <row r="406" spans="1:8" ht="25.5" x14ac:dyDescent="0.2">
      <c r="A406" s="20" t="s">
        <v>24</v>
      </c>
      <c r="B406" s="14">
        <f>B405/'[1]Форма 1'!D23*100</f>
        <v>23.807593147039256</v>
      </c>
      <c r="C406" s="14">
        <f>C405/'[1]Форма 1'!H23*100</f>
        <v>21.518617312822013</v>
      </c>
      <c r="D406" s="14">
        <f>D405/'[1]Форма 1'!H23*100</f>
        <v>10.867102714948661</v>
      </c>
      <c r="E406" s="14">
        <f>E405/'[1]Форма 6'!N21*100</f>
        <v>15.297957352249906</v>
      </c>
      <c r="F406" s="14">
        <f>F405/'[1]Форма 6'!O21*100</f>
        <v>20.035818222520703</v>
      </c>
      <c r="G406" s="14">
        <f>G405/'[1]Форма 6'!N21*100</f>
        <v>2.9747660356395031</v>
      </c>
      <c r="H406" s="14">
        <f>H405/'[1]Форма 6'!O21*100</f>
        <v>3.657935974927244</v>
      </c>
    </row>
    <row r="407" spans="1:8" x14ac:dyDescent="0.2">
      <c r="A407" s="77" t="s">
        <v>25</v>
      </c>
      <c r="B407" s="78"/>
      <c r="C407" s="78"/>
      <c r="D407" s="78"/>
      <c r="E407" s="78"/>
      <c r="F407" s="78"/>
      <c r="G407" s="78"/>
      <c r="H407" s="79"/>
    </row>
    <row r="408" spans="1:8" ht="51" x14ac:dyDescent="0.2">
      <c r="A408" s="21" t="s">
        <v>26</v>
      </c>
      <c r="B408" s="22">
        <f t="shared" ref="B408:H408" si="95">SUM(B409:B411)</f>
        <v>16</v>
      </c>
      <c r="C408" s="22">
        <f t="shared" si="95"/>
        <v>16</v>
      </c>
      <c r="D408" s="22">
        <f t="shared" si="95"/>
        <v>16</v>
      </c>
      <c r="E408" s="23">
        <f t="shared" si="95"/>
        <v>0.89999999999999991</v>
      </c>
      <c r="F408" s="23">
        <f t="shared" si="95"/>
        <v>0</v>
      </c>
      <c r="G408" s="23">
        <f t="shared" si="95"/>
        <v>0.89999999999999991</v>
      </c>
      <c r="H408" s="23">
        <f t="shared" si="95"/>
        <v>0</v>
      </c>
    </row>
    <row r="409" spans="1:8" x14ac:dyDescent="0.2">
      <c r="A409" s="21" t="s">
        <v>27</v>
      </c>
      <c r="B409" s="13">
        <f t="shared" ref="B409:C424" si="96">B29+B124+B219+B314</f>
        <v>0</v>
      </c>
      <c r="C409" s="13">
        <f t="shared" si="96"/>
        <v>0</v>
      </c>
      <c r="D409" s="13">
        <f t="shared" ref="D409:D416" si="97">C409</f>
        <v>0</v>
      </c>
      <c r="E409" s="14">
        <f t="shared" ref="E409:F424" si="98">E29+E124+E219+E314</f>
        <v>0</v>
      </c>
      <c r="F409" s="14">
        <f t="shared" si="98"/>
        <v>0</v>
      </c>
      <c r="G409" s="14">
        <f t="shared" ref="G409:H416" si="99">E409</f>
        <v>0</v>
      </c>
      <c r="H409" s="14">
        <f t="shared" si="99"/>
        <v>0</v>
      </c>
    </row>
    <row r="410" spans="1:8" x14ac:dyDescent="0.2">
      <c r="A410" s="21" t="s">
        <v>28</v>
      </c>
      <c r="B410" s="13">
        <f t="shared" si="96"/>
        <v>0</v>
      </c>
      <c r="C410" s="13">
        <f t="shared" si="96"/>
        <v>0</v>
      </c>
      <c r="D410" s="13">
        <f t="shared" si="97"/>
        <v>0</v>
      </c>
      <c r="E410" s="14">
        <f t="shared" si="98"/>
        <v>0</v>
      </c>
      <c r="F410" s="14">
        <f t="shared" si="98"/>
        <v>0</v>
      </c>
      <c r="G410" s="14">
        <f t="shared" si="99"/>
        <v>0</v>
      </c>
      <c r="H410" s="14">
        <f t="shared" si="99"/>
        <v>0</v>
      </c>
    </row>
    <row r="411" spans="1:8" x14ac:dyDescent="0.2">
      <c r="A411" s="21" t="s">
        <v>29</v>
      </c>
      <c r="B411" s="13">
        <f t="shared" si="96"/>
        <v>16</v>
      </c>
      <c r="C411" s="13">
        <f t="shared" si="96"/>
        <v>16</v>
      </c>
      <c r="D411" s="13">
        <f t="shared" si="97"/>
        <v>16</v>
      </c>
      <c r="E411" s="14">
        <f t="shared" si="98"/>
        <v>0.89999999999999991</v>
      </c>
      <c r="F411" s="14">
        <f t="shared" si="98"/>
        <v>0</v>
      </c>
      <c r="G411" s="14">
        <f t="shared" si="99"/>
        <v>0.89999999999999991</v>
      </c>
      <c r="H411" s="14">
        <f t="shared" si="99"/>
        <v>0</v>
      </c>
    </row>
    <row r="412" spans="1:8" ht="25.5" x14ac:dyDescent="0.2">
      <c r="A412" s="20" t="s">
        <v>30</v>
      </c>
      <c r="B412" s="13">
        <f t="shared" si="96"/>
        <v>27</v>
      </c>
      <c r="C412" s="13">
        <f t="shared" si="96"/>
        <v>27</v>
      </c>
      <c r="D412" s="13">
        <f t="shared" si="97"/>
        <v>27</v>
      </c>
      <c r="E412" s="14">
        <f t="shared" si="98"/>
        <v>5.3</v>
      </c>
      <c r="F412" s="14">
        <f t="shared" si="98"/>
        <v>0.3</v>
      </c>
      <c r="G412" s="14">
        <f t="shared" si="99"/>
        <v>5.3</v>
      </c>
      <c r="H412" s="14">
        <f t="shared" si="99"/>
        <v>0.3</v>
      </c>
    </row>
    <row r="413" spans="1:8" ht="25.5" x14ac:dyDescent="0.2">
      <c r="A413" s="20" t="s">
        <v>31</v>
      </c>
      <c r="B413" s="13">
        <f t="shared" si="96"/>
        <v>100</v>
      </c>
      <c r="C413" s="13">
        <f t="shared" si="96"/>
        <v>100</v>
      </c>
      <c r="D413" s="13">
        <f t="shared" si="97"/>
        <v>100</v>
      </c>
      <c r="E413" s="14">
        <f t="shared" si="98"/>
        <v>21.8</v>
      </c>
      <c r="F413" s="14">
        <f t="shared" si="98"/>
        <v>2.2000000000000002</v>
      </c>
      <c r="G413" s="14">
        <f t="shared" si="99"/>
        <v>21.8</v>
      </c>
      <c r="H413" s="14">
        <f t="shared" si="99"/>
        <v>2.2000000000000002</v>
      </c>
    </row>
    <row r="414" spans="1:8" ht="63.75" x14ac:dyDescent="0.2">
      <c r="A414" s="20" t="s">
        <v>32</v>
      </c>
      <c r="B414" s="13">
        <f t="shared" si="96"/>
        <v>0</v>
      </c>
      <c r="C414" s="13">
        <f t="shared" si="96"/>
        <v>0</v>
      </c>
      <c r="D414" s="13">
        <f t="shared" si="97"/>
        <v>0</v>
      </c>
      <c r="E414" s="14">
        <f t="shared" si="98"/>
        <v>0</v>
      </c>
      <c r="F414" s="14">
        <f t="shared" si="98"/>
        <v>0</v>
      </c>
      <c r="G414" s="14">
        <f t="shared" si="99"/>
        <v>0</v>
      </c>
      <c r="H414" s="14">
        <f t="shared" si="99"/>
        <v>0</v>
      </c>
    </row>
    <row r="415" spans="1:8" ht="38.25" x14ac:dyDescent="0.2">
      <c r="A415" s="20" t="s">
        <v>33</v>
      </c>
      <c r="B415" s="13">
        <f t="shared" si="96"/>
        <v>3468</v>
      </c>
      <c r="C415" s="13">
        <f t="shared" si="96"/>
        <v>3231</v>
      </c>
      <c r="D415" s="13">
        <f t="shared" si="97"/>
        <v>3231</v>
      </c>
      <c r="E415" s="14">
        <f t="shared" si="98"/>
        <v>664.6</v>
      </c>
      <c r="F415" s="14">
        <f t="shared" si="98"/>
        <v>33.6</v>
      </c>
      <c r="G415" s="14">
        <f t="shared" si="99"/>
        <v>664.6</v>
      </c>
      <c r="H415" s="14">
        <f t="shared" si="99"/>
        <v>33.6</v>
      </c>
    </row>
    <row r="416" spans="1:8" ht="25.5" x14ac:dyDescent="0.2">
      <c r="A416" s="20" t="s">
        <v>34</v>
      </c>
      <c r="B416" s="13">
        <f t="shared" si="96"/>
        <v>32</v>
      </c>
      <c r="C416" s="13">
        <f t="shared" si="96"/>
        <v>33</v>
      </c>
      <c r="D416" s="13">
        <f t="shared" si="97"/>
        <v>33</v>
      </c>
      <c r="E416" s="14">
        <f t="shared" si="98"/>
        <v>9.6</v>
      </c>
      <c r="F416" s="14">
        <f t="shared" si="98"/>
        <v>7.9</v>
      </c>
      <c r="G416" s="14">
        <f t="shared" si="99"/>
        <v>9.6</v>
      </c>
      <c r="H416" s="14">
        <f t="shared" si="99"/>
        <v>7.9</v>
      </c>
    </row>
    <row r="417" spans="1:8" x14ac:dyDescent="0.2">
      <c r="A417" s="20" t="s">
        <v>35</v>
      </c>
      <c r="B417" s="13">
        <f t="shared" si="96"/>
        <v>3113</v>
      </c>
      <c r="C417" s="13">
        <f t="shared" si="96"/>
        <v>2956</v>
      </c>
      <c r="D417" s="15" t="s">
        <v>20</v>
      </c>
      <c r="E417" s="14">
        <f t="shared" si="98"/>
        <v>680.8</v>
      </c>
      <c r="F417" s="14">
        <f t="shared" si="98"/>
        <v>77.999999999999986</v>
      </c>
      <c r="G417" s="15" t="s">
        <v>20</v>
      </c>
      <c r="H417" s="15" t="s">
        <v>20</v>
      </c>
    </row>
    <row r="418" spans="1:8" ht="25.5" x14ac:dyDescent="0.2">
      <c r="A418" s="20" t="s">
        <v>36</v>
      </c>
      <c r="B418" s="13">
        <f t="shared" si="96"/>
        <v>69</v>
      </c>
      <c r="C418" s="13">
        <f t="shared" si="96"/>
        <v>69</v>
      </c>
      <c r="D418" s="13">
        <f t="shared" ref="D418:D424" si="100">C418</f>
        <v>69</v>
      </c>
      <c r="E418" s="14">
        <f t="shared" si="98"/>
        <v>17.8</v>
      </c>
      <c r="F418" s="14">
        <f t="shared" si="98"/>
        <v>9.1999999999999993</v>
      </c>
      <c r="G418" s="14">
        <f t="shared" ref="G418:H424" si="101">E418</f>
        <v>17.8</v>
      </c>
      <c r="H418" s="14">
        <f t="shared" si="101"/>
        <v>9.1999999999999993</v>
      </c>
    </row>
    <row r="419" spans="1:8" ht="25.5" x14ac:dyDescent="0.2">
      <c r="A419" s="20" t="s">
        <v>37</v>
      </c>
      <c r="B419" s="13">
        <f t="shared" si="96"/>
        <v>0</v>
      </c>
      <c r="C419" s="13">
        <f t="shared" si="96"/>
        <v>0</v>
      </c>
      <c r="D419" s="13">
        <f t="shared" si="100"/>
        <v>0</v>
      </c>
      <c r="E419" s="14">
        <f t="shared" si="98"/>
        <v>0</v>
      </c>
      <c r="F419" s="14">
        <f t="shared" si="98"/>
        <v>0</v>
      </c>
      <c r="G419" s="14">
        <f t="shared" si="101"/>
        <v>0</v>
      </c>
      <c r="H419" s="14">
        <f t="shared" si="101"/>
        <v>0</v>
      </c>
    </row>
    <row r="420" spans="1:8" ht="38.25" x14ac:dyDescent="0.2">
      <c r="A420" s="20" t="s">
        <v>38</v>
      </c>
      <c r="B420" s="13">
        <f t="shared" si="96"/>
        <v>0</v>
      </c>
      <c r="C420" s="13">
        <f t="shared" si="96"/>
        <v>0</v>
      </c>
      <c r="D420" s="13">
        <f t="shared" si="100"/>
        <v>0</v>
      </c>
      <c r="E420" s="14">
        <f t="shared" si="98"/>
        <v>0</v>
      </c>
      <c r="F420" s="14">
        <f t="shared" si="98"/>
        <v>0</v>
      </c>
      <c r="G420" s="14">
        <f t="shared" si="101"/>
        <v>0</v>
      </c>
      <c r="H420" s="14">
        <f t="shared" si="101"/>
        <v>0</v>
      </c>
    </row>
    <row r="421" spans="1:8" x14ac:dyDescent="0.2">
      <c r="A421" s="20" t="s">
        <v>39</v>
      </c>
      <c r="B421" s="13">
        <f t="shared" si="96"/>
        <v>4</v>
      </c>
      <c r="C421" s="13">
        <f t="shared" si="96"/>
        <v>4</v>
      </c>
      <c r="D421" s="13">
        <f t="shared" si="100"/>
        <v>4</v>
      </c>
      <c r="E421" s="14">
        <f t="shared" si="98"/>
        <v>0.5</v>
      </c>
      <c r="F421" s="14">
        <f t="shared" si="98"/>
        <v>0</v>
      </c>
      <c r="G421" s="14">
        <f t="shared" si="101"/>
        <v>0.5</v>
      </c>
      <c r="H421" s="14">
        <f t="shared" si="101"/>
        <v>0</v>
      </c>
    </row>
    <row r="422" spans="1:8" ht="38.25" x14ac:dyDescent="0.2">
      <c r="A422" s="20" t="s">
        <v>40</v>
      </c>
      <c r="B422" s="13">
        <f t="shared" si="96"/>
        <v>0</v>
      </c>
      <c r="C422" s="13">
        <f t="shared" si="96"/>
        <v>0</v>
      </c>
      <c r="D422" s="13">
        <f t="shared" si="100"/>
        <v>0</v>
      </c>
      <c r="E422" s="14">
        <f t="shared" si="98"/>
        <v>0</v>
      </c>
      <c r="F422" s="14">
        <f t="shared" si="98"/>
        <v>0</v>
      </c>
      <c r="G422" s="14">
        <f t="shared" si="101"/>
        <v>0</v>
      </c>
      <c r="H422" s="14">
        <f t="shared" si="101"/>
        <v>0</v>
      </c>
    </row>
    <row r="423" spans="1:8" ht="51" x14ac:dyDescent="0.2">
      <c r="A423" s="24" t="s">
        <v>41</v>
      </c>
      <c r="B423" s="13">
        <f t="shared" si="96"/>
        <v>781</v>
      </c>
      <c r="C423" s="13">
        <f t="shared" si="96"/>
        <v>752</v>
      </c>
      <c r="D423" s="13">
        <f t="shared" si="100"/>
        <v>752</v>
      </c>
      <c r="E423" s="14">
        <f t="shared" si="98"/>
        <v>197.99999999999997</v>
      </c>
      <c r="F423" s="14">
        <f t="shared" si="98"/>
        <v>16.200000000000003</v>
      </c>
      <c r="G423" s="14">
        <f t="shared" si="101"/>
        <v>197.99999999999997</v>
      </c>
      <c r="H423" s="14">
        <f t="shared" si="101"/>
        <v>16.200000000000003</v>
      </c>
    </row>
    <row r="424" spans="1:8" x14ac:dyDescent="0.2">
      <c r="A424" s="12" t="s">
        <v>42</v>
      </c>
      <c r="B424" s="13">
        <f t="shared" si="96"/>
        <v>15</v>
      </c>
      <c r="C424" s="13">
        <f t="shared" si="96"/>
        <v>16</v>
      </c>
      <c r="D424" s="13">
        <f t="shared" si="100"/>
        <v>16</v>
      </c>
      <c r="E424" s="14">
        <f t="shared" si="98"/>
        <v>1.7999999999999998</v>
      </c>
      <c r="F424" s="14">
        <f t="shared" si="98"/>
        <v>0.4</v>
      </c>
      <c r="G424" s="14">
        <f t="shared" si="101"/>
        <v>1.7999999999999998</v>
      </c>
      <c r="H424" s="14">
        <f t="shared" si="101"/>
        <v>0.4</v>
      </c>
    </row>
    <row r="425" spans="1:8" ht="25.5" x14ac:dyDescent="0.2">
      <c r="A425" s="20" t="s">
        <v>43</v>
      </c>
      <c r="B425" s="13">
        <f t="shared" ref="B425:H425" si="102">SUM(B426:B431)</f>
        <v>121</v>
      </c>
      <c r="C425" s="13">
        <f t="shared" si="102"/>
        <v>118</v>
      </c>
      <c r="D425" s="13">
        <f t="shared" si="102"/>
        <v>58</v>
      </c>
      <c r="E425" s="14">
        <f t="shared" si="102"/>
        <v>36</v>
      </c>
      <c r="F425" s="14">
        <f t="shared" si="102"/>
        <v>2.9</v>
      </c>
      <c r="G425" s="14">
        <f t="shared" si="102"/>
        <v>18.100000000000001</v>
      </c>
      <c r="H425" s="14">
        <f t="shared" si="102"/>
        <v>0</v>
      </c>
    </row>
    <row r="426" spans="1:8" x14ac:dyDescent="0.2">
      <c r="A426" s="20" t="s">
        <v>44</v>
      </c>
      <c r="B426" s="13">
        <f t="shared" ref="B426:C440" si="103">B46+B141+B236+B331</f>
        <v>0</v>
      </c>
      <c r="C426" s="13">
        <f t="shared" si="103"/>
        <v>0</v>
      </c>
      <c r="D426" s="13">
        <f>C426</f>
        <v>0</v>
      </c>
      <c r="E426" s="14">
        <f t="shared" ref="E426:H440" si="104">E46+E141+E236+E331</f>
        <v>0</v>
      </c>
      <c r="F426" s="14">
        <f t="shared" si="104"/>
        <v>0</v>
      </c>
      <c r="G426" s="14">
        <f t="shared" ref="G426:H428" si="105">E426</f>
        <v>0</v>
      </c>
      <c r="H426" s="14">
        <f t="shared" si="105"/>
        <v>0</v>
      </c>
    </row>
    <row r="427" spans="1:8" x14ac:dyDescent="0.2">
      <c r="A427" s="20" t="s">
        <v>45</v>
      </c>
      <c r="B427" s="13">
        <f t="shared" si="103"/>
        <v>9</v>
      </c>
      <c r="C427" s="13">
        <f t="shared" si="103"/>
        <v>8</v>
      </c>
      <c r="D427" s="13">
        <f>C427</f>
        <v>8</v>
      </c>
      <c r="E427" s="14">
        <f t="shared" si="104"/>
        <v>4.3</v>
      </c>
      <c r="F427" s="14">
        <f t="shared" si="104"/>
        <v>0</v>
      </c>
      <c r="G427" s="14">
        <f t="shared" si="105"/>
        <v>4.3</v>
      </c>
      <c r="H427" s="14">
        <f t="shared" si="105"/>
        <v>0</v>
      </c>
    </row>
    <row r="428" spans="1:8" x14ac:dyDescent="0.2">
      <c r="A428" s="20" t="s">
        <v>46</v>
      </c>
      <c r="B428" s="13">
        <f t="shared" si="103"/>
        <v>4</v>
      </c>
      <c r="C428" s="13">
        <f t="shared" si="103"/>
        <v>4</v>
      </c>
      <c r="D428" s="13">
        <f>C428</f>
        <v>4</v>
      </c>
      <c r="E428" s="14">
        <f t="shared" si="104"/>
        <v>1.3</v>
      </c>
      <c r="F428" s="14">
        <f t="shared" si="104"/>
        <v>0</v>
      </c>
      <c r="G428" s="14">
        <f t="shared" si="105"/>
        <v>1.3</v>
      </c>
      <c r="H428" s="14">
        <f t="shared" si="105"/>
        <v>0</v>
      </c>
    </row>
    <row r="429" spans="1:8" x14ac:dyDescent="0.2">
      <c r="A429" s="20" t="s">
        <v>47</v>
      </c>
      <c r="B429" s="13">
        <f t="shared" si="103"/>
        <v>62</v>
      </c>
      <c r="C429" s="13">
        <f t="shared" si="103"/>
        <v>60</v>
      </c>
      <c r="D429" s="15" t="s">
        <v>20</v>
      </c>
      <c r="E429" s="14">
        <f t="shared" si="104"/>
        <v>17.899999999999999</v>
      </c>
      <c r="F429" s="14">
        <f t="shared" si="104"/>
        <v>2.9</v>
      </c>
      <c r="G429" s="15" t="s">
        <v>20</v>
      </c>
      <c r="H429" s="15" t="s">
        <v>20</v>
      </c>
    </row>
    <row r="430" spans="1:8" x14ac:dyDescent="0.2">
      <c r="A430" s="20" t="s">
        <v>48</v>
      </c>
      <c r="B430" s="13">
        <f t="shared" si="103"/>
        <v>0</v>
      </c>
      <c r="C430" s="13">
        <f t="shared" si="103"/>
        <v>0</v>
      </c>
      <c r="D430" s="13">
        <f>C430</f>
        <v>0</v>
      </c>
      <c r="E430" s="14">
        <f t="shared" si="104"/>
        <v>0</v>
      </c>
      <c r="F430" s="14">
        <f t="shared" si="104"/>
        <v>0</v>
      </c>
      <c r="G430" s="14">
        <f t="shared" ref="G430:H434" si="106">E430</f>
        <v>0</v>
      </c>
      <c r="H430" s="14">
        <f t="shared" si="106"/>
        <v>0</v>
      </c>
    </row>
    <row r="431" spans="1:8" x14ac:dyDescent="0.2">
      <c r="A431" s="20" t="s">
        <v>49</v>
      </c>
      <c r="B431" s="13">
        <f t="shared" si="103"/>
        <v>46</v>
      </c>
      <c r="C431" s="13">
        <f t="shared" si="103"/>
        <v>46</v>
      </c>
      <c r="D431" s="13">
        <f>C431</f>
        <v>46</v>
      </c>
      <c r="E431" s="14">
        <f t="shared" si="104"/>
        <v>12.5</v>
      </c>
      <c r="F431" s="14">
        <f t="shared" si="104"/>
        <v>0</v>
      </c>
      <c r="G431" s="14">
        <f t="shared" si="106"/>
        <v>12.5</v>
      </c>
      <c r="H431" s="14">
        <f t="shared" si="106"/>
        <v>0</v>
      </c>
    </row>
    <row r="432" spans="1:8" ht="38.25" x14ac:dyDescent="0.2">
      <c r="A432" s="20" t="s">
        <v>50</v>
      </c>
      <c r="B432" s="13">
        <f t="shared" si="103"/>
        <v>0</v>
      </c>
      <c r="C432" s="13">
        <f t="shared" si="103"/>
        <v>0</v>
      </c>
      <c r="D432" s="13">
        <f>C432</f>
        <v>0</v>
      </c>
      <c r="E432" s="14">
        <f t="shared" si="104"/>
        <v>0</v>
      </c>
      <c r="F432" s="14">
        <f t="shared" si="104"/>
        <v>0</v>
      </c>
      <c r="G432" s="14">
        <f t="shared" si="106"/>
        <v>0</v>
      </c>
      <c r="H432" s="14">
        <f t="shared" si="106"/>
        <v>0</v>
      </c>
    </row>
    <row r="433" spans="1:8" ht="25.5" x14ac:dyDescent="0.2">
      <c r="A433" s="20" t="s">
        <v>51</v>
      </c>
      <c r="B433" s="13">
        <f t="shared" si="103"/>
        <v>0</v>
      </c>
      <c r="C433" s="13">
        <f t="shared" si="103"/>
        <v>0</v>
      </c>
      <c r="D433" s="13">
        <f>C433</f>
        <v>0</v>
      </c>
      <c r="E433" s="14">
        <f t="shared" si="104"/>
        <v>0</v>
      </c>
      <c r="F433" s="14">
        <f t="shared" si="104"/>
        <v>0</v>
      </c>
      <c r="G433" s="14">
        <f t="shared" si="106"/>
        <v>0</v>
      </c>
      <c r="H433" s="14">
        <f t="shared" si="106"/>
        <v>0</v>
      </c>
    </row>
    <row r="434" spans="1:8" x14ac:dyDescent="0.2">
      <c r="A434" s="20" t="s">
        <v>52</v>
      </c>
      <c r="B434" s="13">
        <f t="shared" si="103"/>
        <v>11760</v>
      </c>
      <c r="C434" s="13">
        <f t="shared" si="103"/>
        <v>11759</v>
      </c>
      <c r="D434" s="13">
        <f>C434</f>
        <v>11759</v>
      </c>
      <c r="E434" s="14">
        <f t="shared" si="104"/>
        <v>808.3</v>
      </c>
      <c r="F434" s="14">
        <f t="shared" si="104"/>
        <v>132.20000000000002</v>
      </c>
      <c r="G434" s="14">
        <f t="shared" si="106"/>
        <v>808.3</v>
      </c>
      <c r="H434" s="14">
        <f t="shared" si="106"/>
        <v>132.20000000000002</v>
      </c>
    </row>
    <row r="435" spans="1:8" x14ac:dyDescent="0.2">
      <c r="A435" s="20"/>
      <c r="B435" s="13">
        <f t="shared" si="103"/>
        <v>0</v>
      </c>
      <c r="C435" s="13">
        <f t="shared" si="103"/>
        <v>0</v>
      </c>
      <c r="D435" s="13">
        <f>D55+D150+D245+D340</f>
        <v>0</v>
      </c>
      <c r="E435" s="14">
        <f t="shared" si="104"/>
        <v>0</v>
      </c>
      <c r="F435" s="14">
        <f t="shared" si="104"/>
        <v>0</v>
      </c>
      <c r="G435" s="14">
        <f t="shared" si="104"/>
        <v>0</v>
      </c>
      <c r="H435" s="14">
        <f t="shared" si="104"/>
        <v>0</v>
      </c>
    </row>
    <row r="436" spans="1:8" x14ac:dyDescent="0.2">
      <c r="A436" s="20"/>
      <c r="B436" s="13">
        <f t="shared" si="103"/>
        <v>0</v>
      </c>
      <c r="C436" s="13">
        <f t="shared" si="103"/>
        <v>0</v>
      </c>
      <c r="D436" s="13">
        <f>D56+D151+D246+D341</f>
        <v>0</v>
      </c>
      <c r="E436" s="14">
        <f t="shared" si="104"/>
        <v>0</v>
      </c>
      <c r="F436" s="14">
        <f t="shared" si="104"/>
        <v>0</v>
      </c>
      <c r="G436" s="14">
        <f t="shared" si="104"/>
        <v>0</v>
      </c>
      <c r="H436" s="14">
        <f t="shared" si="104"/>
        <v>0</v>
      </c>
    </row>
    <row r="437" spans="1:8" x14ac:dyDescent="0.2">
      <c r="A437" s="20"/>
      <c r="B437" s="13">
        <f t="shared" si="103"/>
        <v>0</v>
      </c>
      <c r="C437" s="13">
        <f t="shared" si="103"/>
        <v>0</v>
      </c>
      <c r="D437" s="13">
        <f>D57+D152+D247+D342</f>
        <v>0</v>
      </c>
      <c r="E437" s="14">
        <f t="shared" si="104"/>
        <v>0</v>
      </c>
      <c r="F437" s="14">
        <f t="shared" si="104"/>
        <v>0</v>
      </c>
      <c r="G437" s="14">
        <f t="shared" si="104"/>
        <v>0</v>
      </c>
      <c r="H437" s="14">
        <f t="shared" si="104"/>
        <v>0</v>
      </c>
    </row>
    <row r="438" spans="1:8" x14ac:dyDescent="0.2">
      <c r="A438" s="20"/>
      <c r="B438" s="13">
        <f t="shared" si="103"/>
        <v>0</v>
      </c>
      <c r="C438" s="13">
        <f t="shared" si="103"/>
        <v>0</v>
      </c>
      <c r="D438" s="13">
        <f>D58+D153+D248+D343</f>
        <v>0</v>
      </c>
      <c r="E438" s="14">
        <f t="shared" si="104"/>
        <v>0</v>
      </c>
      <c r="F438" s="14">
        <f t="shared" si="104"/>
        <v>0</v>
      </c>
      <c r="G438" s="14">
        <f t="shared" si="104"/>
        <v>0</v>
      </c>
      <c r="H438" s="14">
        <f t="shared" si="104"/>
        <v>0</v>
      </c>
    </row>
    <row r="439" spans="1:8" x14ac:dyDescent="0.2">
      <c r="A439" s="20"/>
      <c r="B439" s="13">
        <f t="shared" si="103"/>
        <v>0</v>
      </c>
      <c r="C439" s="13">
        <f t="shared" si="103"/>
        <v>0</v>
      </c>
      <c r="D439" s="13">
        <f>D59+D154+D249+D344</f>
        <v>0</v>
      </c>
      <c r="E439" s="14">
        <f t="shared" si="104"/>
        <v>0</v>
      </c>
      <c r="F439" s="14">
        <f t="shared" si="104"/>
        <v>0</v>
      </c>
      <c r="G439" s="14">
        <f t="shared" si="104"/>
        <v>0</v>
      </c>
      <c r="H439" s="14">
        <f t="shared" si="104"/>
        <v>0</v>
      </c>
    </row>
    <row r="440" spans="1:8" x14ac:dyDescent="0.2">
      <c r="A440" s="20" t="s">
        <v>53</v>
      </c>
      <c r="B440" s="13">
        <f t="shared" si="103"/>
        <v>0</v>
      </c>
      <c r="C440" s="13">
        <f t="shared" si="103"/>
        <v>0</v>
      </c>
      <c r="D440" s="13">
        <f>C440</f>
        <v>0</v>
      </c>
      <c r="E440" s="14">
        <f t="shared" si="104"/>
        <v>0</v>
      </c>
      <c r="F440" s="14">
        <f t="shared" si="104"/>
        <v>0</v>
      </c>
      <c r="G440" s="14">
        <f>E440</f>
        <v>0</v>
      </c>
      <c r="H440" s="14">
        <f>F440</f>
        <v>0</v>
      </c>
    </row>
    <row r="441" spans="1:8" x14ac:dyDescent="0.2">
      <c r="A441" s="25" t="s">
        <v>54</v>
      </c>
      <c r="B441" s="26">
        <f>B408+B412+B413+B414+B415+B416+B417+B418+B419+B420+B421+B422+B423+B424+B425+B432+B433+B434+B435+B436+B437+B438+B439+B440</f>
        <v>19506</v>
      </c>
      <c r="C441" s="26">
        <f>C408+C412+C413+C414+C415+C416+C417+C418+C419+C420+C421+C422+C423+C424+C425+C432+C433+C434+C435+C436+C437+C438+C439+C440</f>
        <v>19081</v>
      </c>
      <c r="D441" s="26">
        <f>D408+D412+D413+D414+D415+D416+D418+D419+D420+D421+D422+D423+D424+D425+D432+D433+D434+D435+D436+D437+D438+D439+D440</f>
        <v>16065</v>
      </c>
      <c r="E441" s="27">
        <f>E408+E412+E413+E414+E415+E416+E417+E418+E419+E420+E421+E422+E423+E424+E425+E432+E433+E434+E435+E436+E437+E438+E439+E440</f>
        <v>2445.3999999999996</v>
      </c>
      <c r="F441" s="27">
        <f>F408+F412+F413+F414+F415+F416+F417+F418+F419+F420+F421+F422+F423+F424+F425+F432+F433+F434+F435+F436+F437+F438+F439+F440</f>
        <v>282.89999999999998</v>
      </c>
      <c r="G441" s="27">
        <f>G408+G412+G413+G414+G415+G416+G418+G419+G420+G421+G422+G423+G424+G425+G432+G433+G434+G435+G436+G437+G438+G439+G440</f>
        <v>1746.6999999999998</v>
      </c>
      <c r="H441" s="27">
        <f>H408+H412+H413+H414+H415+H416+H418+H419+H420+H421+H422+H423+H424+H425+H432+H433+H434+H435+H436+H437+H438+H439+H440</f>
        <v>202.00000000000003</v>
      </c>
    </row>
    <row r="442" spans="1:8" ht="25.5" x14ac:dyDescent="0.2">
      <c r="A442" s="20" t="s">
        <v>55</v>
      </c>
      <c r="B442" s="23">
        <f>B441/'[1]Форма 1'!D23*100</f>
        <v>20.278193612774452</v>
      </c>
      <c r="C442" s="23">
        <f>C441/'[1]Форма 1'!H23*100</f>
        <v>23.240886225502734</v>
      </c>
      <c r="D442" s="14">
        <f>D441/'[1]Форма 1'!H23*100</f>
        <v>19.567362151496329</v>
      </c>
      <c r="E442" s="23">
        <f>E441/'[1]Форма 6'!N21*100</f>
        <v>13.062475962565701</v>
      </c>
      <c r="F442" s="23">
        <f>F441/'[1]Форма 6'!O21*100</f>
        <v>12.666218938885157</v>
      </c>
      <c r="G442" s="23">
        <f>G441/'[1]Форма 6'!N21*100</f>
        <v>9.3302636639459848</v>
      </c>
      <c r="H442" s="23">
        <f>H441/'[1]Форма 6'!O21*100</f>
        <v>9.0441011864786223</v>
      </c>
    </row>
    <row r="443" spans="1:8" ht="15" x14ac:dyDescent="0.25">
      <c r="A443" s="74" t="s">
        <v>56</v>
      </c>
      <c r="B443" s="75"/>
      <c r="C443" s="75"/>
      <c r="D443" s="75"/>
      <c r="E443" s="75"/>
      <c r="F443" s="75"/>
      <c r="G443" s="75"/>
      <c r="H443" s="76"/>
    </row>
    <row r="444" spans="1:8" ht="51" x14ac:dyDescent="0.2">
      <c r="A444" s="20" t="s">
        <v>57</v>
      </c>
      <c r="B444" s="22">
        <f t="shared" ref="B444:H444" si="107">SUM(B445:B447)</f>
        <v>15</v>
      </c>
      <c r="C444" s="22">
        <f t="shared" si="107"/>
        <v>15</v>
      </c>
      <c r="D444" s="22">
        <f t="shared" si="107"/>
        <v>15</v>
      </c>
      <c r="E444" s="23">
        <f t="shared" si="107"/>
        <v>0.7</v>
      </c>
      <c r="F444" s="23">
        <f t="shared" si="107"/>
        <v>0</v>
      </c>
      <c r="G444" s="23">
        <f t="shared" si="107"/>
        <v>0.7</v>
      </c>
      <c r="H444" s="23">
        <f t="shared" si="107"/>
        <v>0</v>
      </c>
    </row>
    <row r="445" spans="1:8" x14ac:dyDescent="0.2">
      <c r="A445" s="20" t="s">
        <v>27</v>
      </c>
      <c r="B445" s="13">
        <f t="shared" ref="B445:C460" si="108">B65+B160+B255+B350</f>
        <v>0</v>
      </c>
      <c r="C445" s="13">
        <f t="shared" si="108"/>
        <v>0</v>
      </c>
      <c r="D445" s="13">
        <f t="shared" ref="D445:D452" si="109">C445</f>
        <v>0</v>
      </c>
      <c r="E445" s="14">
        <f t="shared" ref="E445:F460" si="110">E65+E160+E255+E350</f>
        <v>0</v>
      </c>
      <c r="F445" s="14">
        <f t="shared" si="110"/>
        <v>0</v>
      </c>
      <c r="G445" s="14">
        <f t="shared" ref="G445:H452" si="111">E445</f>
        <v>0</v>
      </c>
      <c r="H445" s="14">
        <f t="shared" si="111"/>
        <v>0</v>
      </c>
    </row>
    <row r="446" spans="1:8" x14ac:dyDescent="0.2">
      <c r="A446" s="20" t="s">
        <v>28</v>
      </c>
      <c r="B446" s="13">
        <f t="shared" si="108"/>
        <v>0</v>
      </c>
      <c r="C446" s="13">
        <f t="shared" si="108"/>
        <v>0</v>
      </c>
      <c r="D446" s="13">
        <f t="shared" si="109"/>
        <v>0</v>
      </c>
      <c r="E446" s="14">
        <f t="shared" si="110"/>
        <v>0</v>
      </c>
      <c r="F446" s="14">
        <f t="shared" si="110"/>
        <v>0</v>
      </c>
      <c r="G446" s="14">
        <f t="shared" si="111"/>
        <v>0</v>
      </c>
      <c r="H446" s="14">
        <f t="shared" si="111"/>
        <v>0</v>
      </c>
    </row>
    <row r="447" spans="1:8" x14ac:dyDescent="0.2">
      <c r="A447" s="20" t="s">
        <v>29</v>
      </c>
      <c r="B447" s="13">
        <f t="shared" si="108"/>
        <v>15</v>
      </c>
      <c r="C447" s="13">
        <f t="shared" si="108"/>
        <v>15</v>
      </c>
      <c r="D447" s="13">
        <f t="shared" si="109"/>
        <v>15</v>
      </c>
      <c r="E447" s="14">
        <f t="shared" si="110"/>
        <v>0.7</v>
      </c>
      <c r="F447" s="14">
        <f t="shared" si="110"/>
        <v>0</v>
      </c>
      <c r="G447" s="14">
        <f t="shared" si="111"/>
        <v>0.7</v>
      </c>
      <c r="H447" s="14">
        <f t="shared" si="111"/>
        <v>0</v>
      </c>
    </row>
    <row r="448" spans="1:8" ht="38.25" x14ac:dyDescent="0.2">
      <c r="A448" s="20" t="s">
        <v>58</v>
      </c>
      <c r="B448" s="13">
        <f t="shared" si="108"/>
        <v>22</v>
      </c>
      <c r="C448" s="13">
        <f t="shared" si="108"/>
        <v>22</v>
      </c>
      <c r="D448" s="13">
        <f t="shared" si="109"/>
        <v>22</v>
      </c>
      <c r="E448" s="14">
        <f t="shared" si="110"/>
        <v>4</v>
      </c>
      <c r="F448" s="14">
        <f t="shared" si="110"/>
        <v>0.3</v>
      </c>
      <c r="G448" s="14">
        <f t="shared" si="111"/>
        <v>4</v>
      </c>
      <c r="H448" s="14">
        <f t="shared" si="111"/>
        <v>0.3</v>
      </c>
    </row>
    <row r="449" spans="1:8" ht="25.5" x14ac:dyDescent="0.2">
      <c r="A449" s="20" t="s">
        <v>59</v>
      </c>
      <c r="B449" s="13">
        <f t="shared" si="108"/>
        <v>88</v>
      </c>
      <c r="C449" s="13">
        <f t="shared" si="108"/>
        <v>88</v>
      </c>
      <c r="D449" s="13">
        <f t="shared" si="109"/>
        <v>88</v>
      </c>
      <c r="E449" s="14">
        <f t="shared" si="110"/>
        <v>19.100000000000001</v>
      </c>
      <c r="F449" s="14">
        <f t="shared" si="110"/>
        <v>2.2000000000000002</v>
      </c>
      <c r="G449" s="14">
        <f t="shared" si="111"/>
        <v>19.100000000000001</v>
      </c>
      <c r="H449" s="14">
        <f t="shared" si="111"/>
        <v>2.2000000000000002</v>
      </c>
    </row>
    <row r="450" spans="1:8" ht="63.75" x14ac:dyDescent="0.2">
      <c r="A450" s="20" t="s">
        <v>60</v>
      </c>
      <c r="B450" s="13">
        <f t="shared" si="108"/>
        <v>0</v>
      </c>
      <c r="C450" s="13">
        <f t="shared" si="108"/>
        <v>0</v>
      </c>
      <c r="D450" s="13">
        <f t="shared" si="109"/>
        <v>0</v>
      </c>
      <c r="E450" s="14">
        <f t="shared" si="110"/>
        <v>0</v>
      </c>
      <c r="F450" s="14">
        <f t="shared" si="110"/>
        <v>0</v>
      </c>
      <c r="G450" s="14">
        <f t="shared" si="111"/>
        <v>0</v>
      </c>
      <c r="H450" s="14">
        <f t="shared" si="111"/>
        <v>0</v>
      </c>
    </row>
    <row r="451" spans="1:8" ht="38.25" x14ac:dyDescent="0.2">
      <c r="A451" s="20" t="s">
        <v>61</v>
      </c>
      <c r="B451" s="13">
        <f t="shared" si="108"/>
        <v>1351</v>
      </c>
      <c r="C451" s="13">
        <f t="shared" si="108"/>
        <v>1259</v>
      </c>
      <c r="D451" s="13">
        <f t="shared" si="109"/>
        <v>1259</v>
      </c>
      <c r="E451" s="14">
        <f t="shared" si="110"/>
        <v>266.10000000000002</v>
      </c>
      <c r="F451" s="14">
        <f t="shared" si="110"/>
        <v>20.099999999999998</v>
      </c>
      <c r="G451" s="14">
        <f t="shared" si="111"/>
        <v>266.10000000000002</v>
      </c>
      <c r="H451" s="14">
        <f t="shared" si="111"/>
        <v>20.099999999999998</v>
      </c>
    </row>
    <row r="452" spans="1:8" ht="25.5" x14ac:dyDescent="0.2">
      <c r="A452" s="20" t="s">
        <v>62</v>
      </c>
      <c r="B452" s="13">
        <f t="shared" si="108"/>
        <v>31</v>
      </c>
      <c r="C452" s="13">
        <f t="shared" si="108"/>
        <v>32</v>
      </c>
      <c r="D452" s="13">
        <f t="shared" si="109"/>
        <v>32</v>
      </c>
      <c r="E452" s="14">
        <f t="shared" si="110"/>
        <v>9.5</v>
      </c>
      <c r="F452" s="14">
        <f t="shared" si="110"/>
        <v>7.9</v>
      </c>
      <c r="G452" s="14">
        <f t="shared" si="111"/>
        <v>9.5</v>
      </c>
      <c r="H452" s="14">
        <f t="shared" si="111"/>
        <v>7.9</v>
      </c>
    </row>
    <row r="453" spans="1:8" x14ac:dyDescent="0.2">
      <c r="A453" s="20" t="s">
        <v>63</v>
      </c>
      <c r="B453" s="13">
        <f t="shared" si="108"/>
        <v>319</v>
      </c>
      <c r="C453" s="13">
        <f t="shared" si="108"/>
        <v>305</v>
      </c>
      <c r="D453" s="15" t="s">
        <v>20</v>
      </c>
      <c r="E453" s="14">
        <f t="shared" si="110"/>
        <v>76.900000000000006</v>
      </c>
      <c r="F453" s="14">
        <f t="shared" si="110"/>
        <v>18.299999999999997</v>
      </c>
      <c r="G453" s="15" t="s">
        <v>20</v>
      </c>
      <c r="H453" s="15" t="s">
        <v>20</v>
      </c>
    </row>
    <row r="454" spans="1:8" ht="25.5" x14ac:dyDescent="0.2">
      <c r="A454" s="20" t="s">
        <v>64</v>
      </c>
      <c r="B454" s="13">
        <f t="shared" si="108"/>
        <v>0</v>
      </c>
      <c r="C454" s="13">
        <f t="shared" si="108"/>
        <v>0</v>
      </c>
      <c r="D454" s="13">
        <f t="shared" ref="D454:D460" si="112">C454</f>
        <v>0</v>
      </c>
      <c r="E454" s="14">
        <f t="shared" si="110"/>
        <v>0</v>
      </c>
      <c r="F454" s="14">
        <f t="shared" si="110"/>
        <v>0</v>
      </c>
      <c r="G454" s="14">
        <f t="shared" ref="G454:H460" si="113">E454</f>
        <v>0</v>
      </c>
      <c r="H454" s="14">
        <f t="shared" si="113"/>
        <v>0</v>
      </c>
    </row>
    <row r="455" spans="1:8" ht="25.5" x14ac:dyDescent="0.2">
      <c r="A455" s="20" t="s">
        <v>65</v>
      </c>
      <c r="B455" s="13">
        <f t="shared" si="108"/>
        <v>0</v>
      </c>
      <c r="C455" s="13">
        <f t="shared" si="108"/>
        <v>0</v>
      </c>
      <c r="D455" s="13">
        <f t="shared" si="112"/>
        <v>0</v>
      </c>
      <c r="E455" s="14">
        <f t="shared" si="110"/>
        <v>0</v>
      </c>
      <c r="F455" s="14">
        <f t="shared" si="110"/>
        <v>0</v>
      </c>
      <c r="G455" s="14">
        <f t="shared" si="113"/>
        <v>0</v>
      </c>
      <c r="H455" s="14">
        <f t="shared" si="113"/>
        <v>0</v>
      </c>
    </row>
    <row r="456" spans="1:8" ht="38.25" x14ac:dyDescent="0.2">
      <c r="A456" s="20" t="s">
        <v>66</v>
      </c>
      <c r="B456" s="13">
        <f t="shared" si="108"/>
        <v>0</v>
      </c>
      <c r="C456" s="13">
        <f t="shared" si="108"/>
        <v>0</v>
      </c>
      <c r="D456" s="13">
        <f t="shared" si="112"/>
        <v>0</v>
      </c>
      <c r="E456" s="14">
        <f t="shared" si="110"/>
        <v>0</v>
      </c>
      <c r="F456" s="14">
        <f t="shared" si="110"/>
        <v>0</v>
      </c>
      <c r="G456" s="14">
        <f t="shared" si="113"/>
        <v>0</v>
      </c>
      <c r="H456" s="14">
        <f t="shared" si="113"/>
        <v>0</v>
      </c>
    </row>
    <row r="457" spans="1:8" x14ac:dyDescent="0.2">
      <c r="A457" s="20" t="s">
        <v>67</v>
      </c>
      <c r="B457" s="13">
        <f t="shared" si="108"/>
        <v>0</v>
      </c>
      <c r="C457" s="13">
        <f t="shared" si="108"/>
        <v>0</v>
      </c>
      <c r="D457" s="13">
        <f t="shared" si="112"/>
        <v>0</v>
      </c>
      <c r="E457" s="14">
        <f t="shared" si="110"/>
        <v>0</v>
      </c>
      <c r="F457" s="14">
        <f t="shared" si="110"/>
        <v>0</v>
      </c>
      <c r="G457" s="14">
        <f t="shared" si="113"/>
        <v>0</v>
      </c>
      <c r="H457" s="14">
        <f t="shared" si="113"/>
        <v>0</v>
      </c>
    </row>
    <row r="458" spans="1:8" ht="38.25" x14ac:dyDescent="0.2">
      <c r="A458" s="20" t="s">
        <v>68</v>
      </c>
      <c r="B458" s="13">
        <f t="shared" si="108"/>
        <v>0</v>
      </c>
      <c r="C458" s="13">
        <f t="shared" si="108"/>
        <v>0</v>
      </c>
      <c r="D458" s="13">
        <f t="shared" si="112"/>
        <v>0</v>
      </c>
      <c r="E458" s="14">
        <f t="shared" si="110"/>
        <v>0</v>
      </c>
      <c r="F458" s="14">
        <f t="shared" si="110"/>
        <v>0</v>
      </c>
      <c r="G458" s="14">
        <f t="shared" si="113"/>
        <v>0</v>
      </c>
      <c r="H458" s="14">
        <f t="shared" si="113"/>
        <v>0</v>
      </c>
    </row>
    <row r="459" spans="1:8" ht="51" x14ac:dyDescent="0.2">
      <c r="A459" s="20" t="s">
        <v>69</v>
      </c>
      <c r="B459" s="13">
        <f t="shared" si="108"/>
        <v>1</v>
      </c>
      <c r="C459" s="13">
        <f t="shared" si="108"/>
        <v>1</v>
      </c>
      <c r="D459" s="13">
        <f t="shared" si="112"/>
        <v>1</v>
      </c>
      <c r="E459" s="14">
        <f t="shared" si="110"/>
        <v>0.1</v>
      </c>
      <c r="F459" s="14">
        <f t="shared" si="110"/>
        <v>0.1</v>
      </c>
      <c r="G459" s="14">
        <f t="shared" si="113"/>
        <v>0.1</v>
      </c>
      <c r="H459" s="14">
        <f t="shared" si="113"/>
        <v>0.1</v>
      </c>
    </row>
    <row r="460" spans="1:8" x14ac:dyDescent="0.2">
      <c r="A460" s="20" t="s">
        <v>70</v>
      </c>
      <c r="B460" s="13">
        <f t="shared" si="108"/>
        <v>0</v>
      </c>
      <c r="C460" s="13">
        <f t="shared" si="108"/>
        <v>0</v>
      </c>
      <c r="D460" s="13">
        <f t="shared" si="112"/>
        <v>0</v>
      </c>
      <c r="E460" s="14">
        <f t="shared" si="110"/>
        <v>0</v>
      </c>
      <c r="F460" s="14">
        <f t="shared" si="110"/>
        <v>0</v>
      </c>
      <c r="G460" s="14">
        <f t="shared" si="113"/>
        <v>0</v>
      </c>
      <c r="H460" s="14">
        <f t="shared" si="113"/>
        <v>0</v>
      </c>
    </row>
    <row r="461" spans="1:8" ht="25.5" x14ac:dyDescent="0.2">
      <c r="A461" s="20" t="s">
        <v>71</v>
      </c>
      <c r="B461" s="13">
        <f t="shared" ref="B461:G461" si="114">SUM(B462:B467)</f>
        <v>56</v>
      </c>
      <c r="C461" s="13">
        <f t="shared" si="114"/>
        <v>54</v>
      </c>
      <c r="D461" s="13">
        <f t="shared" si="114"/>
        <v>37</v>
      </c>
      <c r="E461" s="14">
        <f t="shared" si="114"/>
        <v>16.399999999999999</v>
      </c>
      <c r="F461" s="14">
        <f t="shared" si="114"/>
        <v>2.9</v>
      </c>
      <c r="G461" s="14">
        <f t="shared" si="114"/>
        <v>10.600000000000001</v>
      </c>
      <c r="H461" s="14">
        <f>SUM(H462:H467)</f>
        <v>0</v>
      </c>
    </row>
    <row r="462" spans="1:8" x14ac:dyDescent="0.2">
      <c r="A462" s="20" t="s">
        <v>44</v>
      </c>
      <c r="B462" s="13">
        <f t="shared" ref="B462:C476" si="115">B82+B177+B272+B367</f>
        <v>0</v>
      </c>
      <c r="C462" s="13">
        <f t="shared" si="115"/>
        <v>0</v>
      </c>
      <c r="D462" s="13">
        <f>C462</f>
        <v>0</v>
      </c>
      <c r="E462" s="14">
        <f t="shared" ref="E462:H476" si="116">E82+E177+E272+E367</f>
        <v>0</v>
      </c>
      <c r="F462" s="14">
        <f t="shared" si="116"/>
        <v>0</v>
      </c>
      <c r="G462" s="14">
        <f t="shared" ref="G462:H464" si="117">E462</f>
        <v>0</v>
      </c>
      <c r="H462" s="14">
        <f t="shared" si="117"/>
        <v>0</v>
      </c>
    </row>
    <row r="463" spans="1:8" x14ac:dyDescent="0.2">
      <c r="A463" s="20" t="s">
        <v>45</v>
      </c>
      <c r="B463" s="13">
        <f t="shared" si="115"/>
        <v>0</v>
      </c>
      <c r="C463" s="13">
        <f t="shared" si="115"/>
        <v>0</v>
      </c>
      <c r="D463" s="13">
        <f>C463</f>
        <v>0</v>
      </c>
      <c r="E463" s="14">
        <f t="shared" si="116"/>
        <v>0</v>
      </c>
      <c r="F463" s="14">
        <f t="shared" si="116"/>
        <v>0</v>
      </c>
      <c r="G463" s="14">
        <f t="shared" si="117"/>
        <v>0</v>
      </c>
      <c r="H463" s="14">
        <f t="shared" si="117"/>
        <v>0</v>
      </c>
    </row>
    <row r="464" spans="1:8" x14ac:dyDescent="0.2">
      <c r="A464" s="20" t="s">
        <v>46</v>
      </c>
      <c r="B464" s="13">
        <f t="shared" si="115"/>
        <v>4</v>
      </c>
      <c r="C464" s="13">
        <f t="shared" si="115"/>
        <v>4</v>
      </c>
      <c r="D464" s="13">
        <f>C464</f>
        <v>4</v>
      </c>
      <c r="E464" s="14">
        <f t="shared" si="116"/>
        <v>1.3</v>
      </c>
      <c r="F464" s="14">
        <f t="shared" si="116"/>
        <v>0</v>
      </c>
      <c r="G464" s="14">
        <f t="shared" si="117"/>
        <v>1.3</v>
      </c>
      <c r="H464" s="14">
        <f t="shared" si="117"/>
        <v>0</v>
      </c>
    </row>
    <row r="465" spans="1:8" x14ac:dyDescent="0.2">
      <c r="A465" s="20" t="s">
        <v>47</v>
      </c>
      <c r="B465" s="13">
        <f t="shared" si="115"/>
        <v>19</v>
      </c>
      <c r="C465" s="13">
        <f t="shared" si="115"/>
        <v>17</v>
      </c>
      <c r="D465" s="15" t="s">
        <v>20</v>
      </c>
      <c r="E465" s="14">
        <f t="shared" si="116"/>
        <v>5.8</v>
      </c>
      <c r="F465" s="14">
        <f t="shared" si="116"/>
        <v>2.9</v>
      </c>
      <c r="G465" s="15" t="s">
        <v>20</v>
      </c>
      <c r="H465" s="15" t="s">
        <v>20</v>
      </c>
    </row>
    <row r="466" spans="1:8" x14ac:dyDescent="0.2">
      <c r="A466" s="20" t="s">
        <v>48</v>
      </c>
      <c r="B466" s="13">
        <f t="shared" si="115"/>
        <v>0</v>
      </c>
      <c r="C466" s="13">
        <f t="shared" si="115"/>
        <v>0</v>
      </c>
      <c r="D466" s="13">
        <f>C466</f>
        <v>0</v>
      </c>
      <c r="E466" s="14">
        <f t="shared" si="116"/>
        <v>0</v>
      </c>
      <c r="F466" s="14">
        <f t="shared" si="116"/>
        <v>0</v>
      </c>
      <c r="G466" s="14">
        <f t="shared" ref="G466:H470" si="118">E466</f>
        <v>0</v>
      </c>
      <c r="H466" s="14">
        <f t="shared" si="118"/>
        <v>0</v>
      </c>
    </row>
    <row r="467" spans="1:8" x14ac:dyDescent="0.2">
      <c r="A467" s="20" t="s">
        <v>49</v>
      </c>
      <c r="B467" s="13">
        <f t="shared" si="115"/>
        <v>33</v>
      </c>
      <c r="C467" s="13">
        <f t="shared" si="115"/>
        <v>33</v>
      </c>
      <c r="D467" s="13">
        <f>C467</f>
        <v>33</v>
      </c>
      <c r="E467" s="14">
        <f t="shared" si="116"/>
        <v>9.3000000000000007</v>
      </c>
      <c r="F467" s="14">
        <f t="shared" si="116"/>
        <v>0</v>
      </c>
      <c r="G467" s="14">
        <f t="shared" si="118"/>
        <v>9.3000000000000007</v>
      </c>
      <c r="H467" s="14">
        <f t="shared" si="118"/>
        <v>0</v>
      </c>
    </row>
    <row r="468" spans="1:8" ht="38.25" x14ac:dyDescent="0.2">
      <c r="A468" s="20" t="s">
        <v>72</v>
      </c>
      <c r="B468" s="13">
        <f t="shared" si="115"/>
        <v>0</v>
      </c>
      <c r="C468" s="13">
        <f t="shared" si="115"/>
        <v>0</v>
      </c>
      <c r="D468" s="13">
        <f>C468</f>
        <v>0</v>
      </c>
      <c r="E468" s="14">
        <f t="shared" si="116"/>
        <v>0</v>
      </c>
      <c r="F468" s="14">
        <f t="shared" si="116"/>
        <v>0</v>
      </c>
      <c r="G468" s="14">
        <f t="shared" si="118"/>
        <v>0</v>
      </c>
      <c r="H468" s="14">
        <f t="shared" si="118"/>
        <v>0</v>
      </c>
    </row>
    <row r="469" spans="1:8" ht="25.5" x14ac:dyDescent="0.2">
      <c r="A469" s="20" t="s">
        <v>73</v>
      </c>
      <c r="B469" s="13">
        <f t="shared" si="115"/>
        <v>0</v>
      </c>
      <c r="C469" s="13">
        <f t="shared" si="115"/>
        <v>0</v>
      </c>
      <c r="D469" s="13">
        <f>C469</f>
        <v>0</v>
      </c>
      <c r="E469" s="14">
        <f t="shared" si="116"/>
        <v>0</v>
      </c>
      <c r="F469" s="14">
        <f t="shared" si="116"/>
        <v>0</v>
      </c>
      <c r="G469" s="14">
        <f t="shared" si="118"/>
        <v>0</v>
      </c>
      <c r="H469" s="14">
        <f t="shared" si="118"/>
        <v>0</v>
      </c>
    </row>
    <row r="470" spans="1:8" x14ac:dyDescent="0.2">
      <c r="A470" s="20" t="s">
        <v>74</v>
      </c>
      <c r="B470" s="13">
        <f t="shared" si="115"/>
        <v>4538</v>
      </c>
      <c r="C470" s="13">
        <f t="shared" si="115"/>
        <v>4538</v>
      </c>
      <c r="D470" s="13">
        <f>C470</f>
        <v>4538</v>
      </c>
      <c r="E470" s="14">
        <f t="shared" si="116"/>
        <v>310.2</v>
      </c>
      <c r="F470" s="14">
        <f t="shared" si="116"/>
        <v>87.6</v>
      </c>
      <c r="G470" s="14">
        <f t="shared" si="118"/>
        <v>310.2</v>
      </c>
      <c r="H470" s="14">
        <f t="shared" si="118"/>
        <v>87.6</v>
      </c>
    </row>
    <row r="471" spans="1:8" x14ac:dyDescent="0.2">
      <c r="A471" s="20"/>
      <c r="B471" s="13">
        <f t="shared" si="115"/>
        <v>0</v>
      </c>
      <c r="C471" s="13">
        <f t="shared" si="115"/>
        <v>0</v>
      </c>
      <c r="D471" s="13">
        <f>D91+D186+D281+D376</f>
        <v>0</v>
      </c>
      <c r="E471" s="14">
        <f t="shared" si="116"/>
        <v>0</v>
      </c>
      <c r="F471" s="14">
        <f t="shared" si="116"/>
        <v>0</v>
      </c>
      <c r="G471" s="14">
        <f t="shared" si="116"/>
        <v>0</v>
      </c>
      <c r="H471" s="14">
        <f t="shared" si="116"/>
        <v>0</v>
      </c>
    </row>
    <row r="472" spans="1:8" x14ac:dyDescent="0.2">
      <c r="A472" s="20"/>
      <c r="B472" s="13">
        <f t="shared" si="115"/>
        <v>0</v>
      </c>
      <c r="C472" s="13">
        <f t="shared" si="115"/>
        <v>0</v>
      </c>
      <c r="D472" s="13">
        <f>D92+D187+D282+D377</f>
        <v>0</v>
      </c>
      <c r="E472" s="14">
        <f t="shared" si="116"/>
        <v>0</v>
      </c>
      <c r="F472" s="14">
        <f t="shared" si="116"/>
        <v>0</v>
      </c>
      <c r="G472" s="14">
        <f t="shared" si="116"/>
        <v>0</v>
      </c>
      <c r="H472" s="14">
        <f t="shared" si="116"/>
        <v>0</v>
      </c>
    </row>
    <row r="473" spans="1:8" x14ac:dyDescent="0.2">
      <c r="A473" s="20"/>
      <c r="B473" s="13">
        <f t="shared" si="115"/>
        <v>0</v>
      </c>
      <c r="C473" s="13">
        <f t="shared" si="115"/>
        <v>0</v>
      </c>
      <c r="D473" s="13">
        <f>D93+D188+D283+D378</f>
        <v>0</v>
      </c>
      <c r="E473" s="14">
        <f t="shared" si="116"/>
        <v>0</v>
      </c>
      <c r="F473" s="14">
        <f t="shared" si="116"/>
        <v>0</v>
      </c>
      <c r="G473" s="14">
        <f t="shared" si="116"/>
        <v>0</v>
      </c>
      <c r="H473" s="14">
        <f t="shared" si="116"/>
        <v>0</v>
      </c>
    </row>
    <row r="474" spans="1:8" x14ac:dyDescent="0.2">
      <c r="A474" s="20"/>
      <c r="B474" s="13">
        <f t="shared" si="115"/>
        <v>0</v>
      </c>
      <c r="C474" s="13">
        <f t="shared" si="115"/>
        <v>0</v>
      </c>
      <c r="D474" s="13">
        <f>D94+D189+D284+D379</f>
        <v>0</v>
      </c>
      <c r="E474" s="14">
        <f t="shared" si="116"/>
        <v>0</v>
      </c>
      <c r="F474" s="14">
        <f t="shared" si="116"/>
        <v>0</v>
      </c>
      <c r="G474" s="14">
        <f t="shared" si="116"/>
        <v>0</v>
      </c>
      <c r="H474" s="14">
        <f t="shared" si="116"/>
        <v>0</v>
      </c>
    </row>
    <row r="475" spans="1:8" x14ac:dyDescent="0.2">
      <c r="A475" s="20"/>
      <c r="B475" s="13">
        <f t="shared" si="115"/>
        <v>0</v>
      </c>
      <c r="C475" s="13">
        <f t="shared" si="115"/>
        <v>0</v>
      </c>
      <c r="D475" s="13">
        <f>D95+D190+D285+D380</f>
        <v>0</v>
      </c>
      <c r="E475" s="14">
        <f t="shared" si="116"/>
        <v>0</v>
      </c>
      <c r="F475" s="14">
        <f t="shared" si="116"/>
        <v>0</v>
      </c>
      <c r="G475" s="14">
        <f t="shared" si="116"/>
        <v>0</v>
      </c>
      <c r="H475" s="14">
        <f t="shared" si="116"/>
        <v>0</v>
      </c>
    </row>
    <row r="476" spans="1:8" x14ac:dyDescent="0.2">
      <c r="A476" s="20" t="s">
        <v>75</v>
      </c>
      <c r="B476" s="13">
        <f t="shared" si="115"/>
        <v>0</v>
      </c>
      <c r="C476" s="13">
        <f t="shared" si="115"/>
        <v>0</v>
      </c>
      <c r="D476" s="13">
        <f>C476</f>
        <v>0</v>
      </c>
      <c r="E476" s="14">
        <f t="shared" si="116"/>
        <v>0</v>
      </c>
      <c r="F476" s="14">
        <f t="shared" si="116"/>
        <v>0</v>
      </c>
      <c r="G476" s="14">
        <f>E476</f>
        <v>0</v>
      </c>
      <c r="H476" s="14">
        <f>F476</f>
        <v>0</v>
      </c>
    </row>
    <row r="477" spans="1:8" x14ac:dyDescent="0.2">
      <c r="A477" s="25" t="s">
        <v>76</v>
      </c>
      <c r="B477" s="26">
        <f>B444+B448+B449+B450+B451+B452+B453+B454+B455+B456+B457+B458+B459+B460+B461+B468+B469+B470+B471+B472+B473+B474+B475+B476</f>
        <v>6421</v>
      </c>
      <c r="C477" s="18">
        <f>C444++C448+C449+C450+C451+C452+C453+C454+C455+C456+C457+C458+C459+C460+C461+C468+C469+C470+C471+C472+C473+C474+C475+C476</f>
        <v>6314</v>
      </c>
      <c r="D477" s="18">
        <f>D444+D448+D449+D450+D451+D452+D454+D455+D456+D457+D458+D459+D460+D461+D468+D469+D470+D471+D472+D473+D474+D475+D476</f>
        <v>5992</v>
      </c>
      <c r="E477" s="19">
        <f>E444+E448+E449+E450+E451+E452+E453+E454+E455+E456+E457+E458+E459+E460+E461+E468+E469+E470+E471+E472+E473+E474+E475+E476</f>
        <v>703</v>
      </c>
      <c r="F477" s="19">
        <f>F444+F448+F449+F450+F451+F452+F453+F454+F455+F456+F457+F458+F459+F460+F461+F468+F469+F470+F471+F472+F473+F474+F475+F476</f>
        <v>139.39999999999998</v>
      </c>
      <c r="G477" s="19">
        <f>G444+G448+G449+G450+G451+G452+G454+G455+G456+G457+G458+G459+G460+G461+G468+G469+G470+G471+G472+G473+G474+G475+G476</f>
        <v>620.30000000000007</v>
      </c>
      <c r="H477" s="19">
        <f>H444+H448+H449+H450+H451+H452+H454+H455+H456+H457+H458+H459+H460+H461+H468+H469+H470+H471+H472+H473+H474+H475+H476</f>
        <v>118.19999999999999</v>
      </c>
    </row>
    <row r="478" spans="1:8" ht="25.5" x14ac:dyDescent="0.2">
      <c r="A478" s="20" t="s">
        <v>55</v>
      </c>
      <c r="B478" s="23">
        <f>B477/'[1]Форма 1'!D23*100</f>
        <v>6.6751912840984691</v>
      </c>
      <c r="C478" s="23">
        <f>C477/'[1]Форма 1'!H23*100</f>
        <v>7.6905275209802557</v>
      </c>
      <c r="D478" s="14">
        <f>D477/'[1]Форма 1'!H23*100</f>
        <v>7.2983276695777155</v>
      </c>
      <c r="E478" s="23">
        <f>E477/'[1]Форма 6'!N21*100</f>
        <v>3.7551814025041668</v>
      </c>
      <c r="F478" s="23">
        <f>F477/'[1]Форма 6'!O21*100</f>
        <v>6.2413252742332652</v>
      </c>
      <c r="G478" s="23">
        <f>G477/'[1]Форма 6'!N21*100</f>
        <v>3.3134267766334777</v>
      </c>
      <c r="H478" s="23">
        <f>H477/'[1]Форма 6'!O21*100</f>
        <v>5.2921423774345193</v>
      </c>
    </row>
    <row r="479" spans="1:8" ht="25.5" x14ac:dyDescent="0.2">
      <c r="A479" s="20" t="s">
        <v>77</v>
      </c>
      <c r="B479" s="18"/>
      <c r="C479" s="18"/>
      <c r="D479" s="13"/>
      <c r="E479" s="19"/>
      <c r="F479" s="19"/>
      <c r="G479" s="14"/>
      <c r="H479" s="14"/>
    </row>
    <row r="480" spans="1:8" ht="38.25" x14ac:dyDescent="0.2">
      <c r="A480" s="20" t="s">
        <v>78</v>
      </c>
      <c r="B480" s="13">
        <f t="shared" ref="B480:C485" si="119">B100+B195+B290+B385</f>
        <v>0</v>
      </c>
      <c r="C480" s="13">
        <f t="shared" si="119"/>
        <v>0</v>
      </c>
      <c r="D480" s="13">
        <f t="shared" ref="D480:D485" si="120">C480</f>
        <v>0</v>
      </c>
      <c r="E480" s="14">
        <f t="shared" ref="E480:F485" si="121">E100+E195+E290+E385</f>
        <v>0</v>
      </c>
      <c r="F480" s="14">
        <f t="shared" si="121"/>
        <v>0</v>
      </c>
      <c r="G480" s="14">
        <f t="shared" ref="G480:H485" si="122">E480</f>
        <v>0</v>
      </c>
      <c r="H480" s="14">
        <f t="shared" si="122"/>
        <v>0</v>
      </c>
    </row>
    <row r="481" spans="1:8" ht="25.5" x14ac:dyDescent="0.2">
      <c r="A481" s="20" t="s">
        <v>79</v>
      </c>
      <c r="B481" s="13">
        <f t="shared" si="119"/>
        <v>0</v>
      </c>
      <c r="C481" s="13">
        <f t="shared" si="119"/>
        <v>0</v>
      </c>
      <c r="D481" s="13">
        <f t="shared" si="120"/>
        <v>0</v>
      </c>
      <c r="E481" s="14">
        <f t="shared" si="121"/>
        <v>0</v>
      </c>
      <c r="F481" s="14">
        <f t="shared" si="121"/>
        <v>0</v>
      </c>
      <c r="G481" s="14">
        <f t="shared" si="122"/>
        <v>0</v>
      </c>
      <c r="H481" s="14">
        <f t="shared" si="122"/>
        <v>0</v>
      </c>
    </row>
    <row r="482" spans="1:8" ht="38.25" x14ac:dyDescent="0.2">
      <c r="A482" s="20" t="s">
        <v>80</v>
      </c>
      <c r="B482" s="13">
        <f t="shared" si="119"/>
        <v>222</v>
      </c>
      <c r="C482" s="13">
        <f t="shared" si="119"/>
        <v>198</v>
      </c>
      <c r="D482" s="13">
        <f t="shared" si="120"/>
        <v>198</v>
      </c>
      <c r="E482" s="14">
        <f t="shared" si="121"/>
        <v>46</v>
      </c>
      <c r="F482" s="14">
        <f t="shared" si="121"/>
        <v>0</v>
      </c>
      <c r="G482" s="14">
        <f t="shared" si="122"/>
        <v>46</v>
      </c>
      <c r="H482" s="14">
        <f t="shared" si="122"/>
        <v>0</v>
      </c>
    </row>
    <row r="483" spans="1:8" x14ac:dyDescent="0.2">
      <c r="A483" s="20" t="s">
        <v>81</v>
      </c>
      <c r="B483" s="13">
        <f t="shared" si="119"/>
        <v>0</v>
      </c>
      <c r="C483" s="13">
        <f t="shared" si="119"/>
        <v>0</v>
      </c>
      <c r="D483" s="13">
        <f t="shared" si="120"/>
        <v>0</v>
      </c>
      <c r="E483" s="14">
        <f t="shared" si="121"/>
        <v>0</v>
      </c>
      <c r="F483" s="14">
        <f t="shared" si="121"/>
        <v>0</v>
      </c>
      <c r="G483" s="14">
        <f t="shared" si="122"/>
        <v>0</v>
      </c>
      <c r="H483" s="14">
        <f t="shared" si="122"/>
        <v>0</v>
      </c>
    </row>
    <row r="484" spans="1:8" x14ac:dyDescent="0.2">
      <c r="A484" s="20" t="s">
        <v>82</v>
      </c>
      <c r="B484" s="13">
        <f t="shared" si="119"/>
        <v>165</v>
      </c>
      <c r="C484" s="13">
        <f t="shared" si="119"/>
        <v>165</v>
      </c>
      <c r="D484" s="13">
        <f t="shared" si="120"/>
        <v>165</v>
      </c>
      <c r="E484" s="14">
        <f t="shared" si="121"/>
        <v>3.7</v>
      </c>
      <c r="F484" s="14">
        <f t="shared" si="121"/>
        <v>3.7</v>
      </c>
      <c r="G484" s="14">
        <f t="shared" si="122"/>
        <v>3.7</v>
      </c>
      <c r="H484" s="14">
        <f t="shared" si="122"/>
        <v>3.7</v>
      </c>
    </row>
    <row r="485" spans="1:8" x14ac:dyDescent="0.2">
      <c r="A485" s="20" t="s">
        <v>83</v>
      </c>
      <c r="B485" s="13">
        <f t="shared" si="119"/>
        <v>0</v>
      </c>
      <c r="C485" s="13">
        <f t="shared" si="119"/>
        <v>0</v>
      </c>
      <c r="D485" s="13">
        <f t="shared" si="120"/>
        <v>0</v>
      </c>
      <c r="E485" s="14">
        <f t="shared" si="121"/>
        <v>0</v>
      </c>
      <c r="F485" s="14">
        <f t="shared" si="121"/>
        <v>0</v>
      </c>
      <c r="G485" s="14">
        <f t="shared" si="122"/>
        <v>0</v>
      </c>
      <c r="H485" s="14">
        <f t="shared" si="122"/>
        <v>0</v>
      </c>
    </row>
    <row r="486" spans="1:8" ht="25.5" x14ac:dyDescent="0.2">
      <c r="A486" s="31" t="s">
        <v>84</v>
      </c>
      <c r="B486" s="15" t="s">
        <v>20</v>
      </c>
      <c r="C486" s="15" t="s">
        <v>20</v>
      </c>
      <c r="D486" s="18">
        <f>D394+D395+D403+D441+D480+D481+D482+D483+D484+D485</f>
        <v>16428</v>
      </c>
      <c r="E486" s="32" t="s">
        <v>20</v>
      </c>
      <c r="F486" s="32" t="s">
        <v>20</v>
      </c>
      <c r="G486" s="19">
        <f>G394+G395+G403+G441+G480+G481+G482+G483+G484+G485</f>
        <v>1796.3999999999999</v>
      </c>
      <c r="H486" s="19">
        <f>H394+H395+H403+H441+H480+H481+H482+H483+H484+H485</f>
        <v>205.70000000000002</v>
      </c>
    </row>
    <row r="489" spans="1:8" x14ac:dyDescent="0.2">
      <c r="D489" s="33"/>
    </row>
    <row r="490" spans="1:8" x14ac:dyDescent="0.2">
      <c r="A490" s="34"/>
      <c r="D490" s="35"/>
    </row>
    <row r="491" spans="1:8" ht="25.5" customHeight="1" x14ac:dyDescent="0.2">
      <c r="A491" s="36"/>
      <c r="D491" s="33"/>
    </row>
    <row r="492" spans="1:8" x14ac:dyDescent="0.2">
      <c r="A492" s="34"/>
      <c r="D492" s="35"/>
    </row>
  </sheetData>
  <mergeCells count="26">
    <mergeCell ref="A122:H122"/>
    <mergeCell ref="A2:L2"/>
    <mergeCell ref="A3:L3"/>
    <mergeCell ref="A7:A10"/>
    <mergeCell ref="B7:B10"/>
    <mergeCell ref="C7:C10"/>
    <mergeCell ref="D7:D10"/>
    <mergeCell ref="E7:H7"/>
    <mergeCell ref="E8:E10"/>
    <mergeCell ref="F8:F10"/>
    <mergeCell ref="G8:G10"/>
    <mergeCell ref="H8:H10"/>
    <mergeCell ref="A13:H13"/>
    <mergeCell ref="A27:H27"/>
    <mergeCell ref="A63:H63"/>
    <mergeCell ref="A108:H108"/>
    <mergeCell ref="A348:H348"/>
    <mergeCell ref="A393:H393"/>
    <mergeCell ref="A407:H407"/>
    <mergeCell ref="A443:H443"/>
    <mergeCell ref="A158:H158"/>
    <mergeCell ref="A203:H203"/>
    <mergeCell ref="A217:H217"/>
    <mergeCell ref="A253:H253"/>
    <mergeCell ref="A298:H298"/>
    <mergeCell ref="A312:H3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492"/>
  <sheetViews>
    <sheetView workbookViewId="0">
      <selection activeCell="C495" sqref="C495"/>
    </sheetView>
  </sheetViews>
  <sheetFormatPr defaultColWidth="8.140625" defaultRowHeight="12.75" x14ac:dyDescent="0.2"/>
  <cols>
    <col min="1" max="1" width="36.140625" style="1" customWidth="1"/>
    <col min="2" max="2" width="9.5703125" style="1" customWidth="1"/>
    <col min="3" max="3" width="9.28515625" style="1" customWidth="1"/>
    <col min="4" max="4" width="9.85546875" style="1" customWidth="1"/>
    <col min="5" max="6" width="8.42578125" style="2" customWidth="1"/>
    <col min="7" max="7" width="9.140625" style="2" customWidth="1"/>
    <col min="8" max="8" width="8.42578125" style="2" customWidth="1"/>
    <col min="9" max="9" width="9" style="1" hidden="1" customWidth="1"/>
    <col min="10" max="10" width="0.140625" style="1" customWidth="1"/>
    <col min="11" max="13" width="8.140625" style="1" hidden="1" customWidth="1"/>
    <col min="14" max="256" width="8.140625" style="1"/>
    <col min="257" max="257" width="36.140625" style="1" customWidth="1"/>
    <col min="258" max="258" width="9.5703125" style="1" customWidth="1"/>
    <col min="259" max="259" width="9.28515625" style="1" customWidth="1"/>
    <col min="260" max="260" width="9.85546875" style="1" customWidth="1"/>
    <col min="261" max="262" width="8.42578125" style="1" customWidth="1"/>
    <col min="263" max="263" width="9.140625" style="1" customWidth="1"/>
    <col min="264" max="264" width="8.42578125" style="1" customWidth="1"/>
    <col min="265" max="265" width="0" style="1" hidden="1" customWidth="1"/>
    <col min="266" max="266" width="0.140625" style="1" customWidth="1"/>
    <col min="267" max="269" width="0" style="1" hidden="1" customWidth="1"/>
    <col min="270" max="512" width="8.140625" style="1"/>
    <col min="513" max="513" width="36.140625" style="1" customWidth="1"/>
    <col min="514" max="514" width="9.5703125" style="1" customWidth="1"/>
    <col min="515" max="515" width="9.28515625" style="1" customWidth="1"/>
    <col min="516" max="516" width="9.85546875" style="1" customWidth="1"/>
    <col min="517" max="518" width="8.42578125" style="1" customWidth="1"/>
    <col min="519" max="519" width="9.140625" style="1" customWidth="1"/>
    <col min="520" max="520" width="8.42578125" style="1" customWidth="1"/>
    <col min="521" max="521" width="0" style="1" hidden="1" customWidth="1"/>
    <col min="522" max="522" width="0.140625" style="1" customWidth="1"/>
    <col min="523" max="525" width="0" style="1" hidden="1" customWidth="1"/>
    <col min="526" max="768" width="8.140625" style="1"/>
    <col min="769" max="769" width="36.140625" style="1" customWidth="1"/>
    <col min="770" max="770" width="9.5703125" style="1" customWidth="1"/>
    <col min="771" max="771" width="9.28515625" style="1" customWidth="1"/>
    <col min="772" max="772" width="9.85546875" style="1" customWidth="1"/>
    <col min="773" max="774" width="8.42578125" style="1" customWidth="1"/>
    <col min="775" max="775" width="9.140625" style="1" customWidth="1"/>
    <col min="776" max="776" width="8.42578125" style="1" customWidth="1"/>
    <col min="777" max="777" width="0" style="1" hidden="1" customWidth="1"/>
    <col min="778" max="778" width="0.140625" style="1" customWidth="1"/>
    <col min="779" max="781" width="0" style="1" hidden="1" customWidth="1"/>
    <col min="782" max="1024" width="8.140625" style="1"/>
    <col min="1025" max="1025" width="36.140625" style="1" customWidth="1"/>
    <col min="1026" max="1026" width="9.5703125" style="1" customWidth="1"/>
    <col min="1027" max="1027" width="9.28515625" style="1" customWidth="1"/>
    <col min="1028" max="1028" width="9.85546875" style="1" customWidth="1"/>
    <col min="1029" max="1030" width="8.42578125" style="1" customWidth="1"/>
    <col min="1031" max="1031" width="9.140625" style="1" customWidth="1"/>
    <col min="1032" max="1032" width="8.42578125" style="1" customWidth="1"/>
    <col min="1033" max="1033" width="0" style="1" hidden="1" customWidth="1"/>
    <col min="1034" max="1034" width="0.140625" style="1" customWidth="1"/>
    <col min="1035" max="1037" width="0" style="1" hidden="1" customWidth="1"/>
    <col min="1038" max="1280" width="8.140625" style="1"/>
    <col min="1281" max="1281" width="36.140625" style="1" customWidth="1"/>
    <col min="1282" max="1282" width="9.5703125" style="1" customWidth="1"/>
    <col min="1283" max="1283" width="9.28515625" style="1" customWidth="1"/>
    <col min="1284" max="1284" width="9.85546875" style="1" customWidth="1"/>
    <col min="1285" max="1286" width="8.42578125" style="1" customWidth="1"/>
    <col min="1287" max="1287" width="9.140625" style="1" customWidth="1"/>
    <col min="1288" max="1288" width="8.42578125" style="1" customWidth="1"/>
    <col min="1289" max="1289" width="0" style="1" hidden="1" customWidth="1"/>
    <col min="1290" max="1290" width="0.140625" style="1" customWidth="1"/>
    <col min="1291" max="1293" width="0" style="1" hidden="1" customWidth="1"/>
    <col min="1294" max="1536" width="8.140625" style="1"/>
    <col min="1537" max="1537" width="36.140625" style="1" customWidth="1"/>
    <col min="1538" max="1538" width="9.5703125" style="1" customWidth="1"/>
    <col min="1539" max="1539" width="9.28515625" style="1" customWidth="1"/>
    <col min="1540" max="1540" width="9.85546875" style="1" customWidth="1"/>
    <col min="1541" max="1542" width="8.42578125" style="1" customWidth="1"/>
    <col min="1543" max="1543" width="9.140625" style="1" customWidth="1"/>
    <col min="1544" max="1544" width="8.42578125" style="1" customWidth="1"/>
    <col min="1545" max="1545" width="0" style="1" hidden="1" customWidth="1"/>
    <col min="1546" max="1546" width="0.140625" style="1" customWidth="1"/>
    <col min="1547" max="1549" width="0" style="1" hidden="1" customWidth="1"/>
    <col min="1550" max="1792" width="8.140625" style="1"/>
    <col min="1793" max="1793" width="36.140625" style="1" customWidth="1"/>
    <col min="1794" max="1794" width="9.5703125" style="1" customWidth="1"/>
    <col min="1795" max="1795" width="9.28515625" style="1" customWidth="1"/>
    <col min="1796" max="1796" width="9.85546875" style="1" customWidth="1"/>
    <col min="1797" max="1798" width="8.42578125" style="1" customWidth="1"/>
    <col min="1799" max="1799" width="9.140625" style="1" customWidth="1"/>
    <col min="1800" max="1800" width="8.42578125" style="1" customWidth="1"/>
    <col min="1801" max="1801" width="0" style="1" hidden="1" customWidth="1"/>
    <col min="1802" max="1802" width="0.140625" style="1" customWidth="1"/>
    <col min="1803" max="1805" width="0" style="1" hidden="1" customWidth="1"/>
    <col min="1806" max="2048" width="8.140625" style="1"/>
    <col min="2049" max="2049" width="36.140625" style="1" customWidth="1"/>
    <col min="2050" max="2050" width="9.5703125" style="1" customWidth="1"/>
    <col min="2051" max="2051" width="9.28515625" style="1" customWidth="1"/>
    <col min="2052" max="2052" width="9.85546875" style="1" customWidth="1"/>
    <col min="2053" max="2054" width="8.42578125" style="1" customWidth="1"/>
    <col min="2055" max="2055" width="9.140625" style="1" customWidth="1"/>
    <col min="2056" max="2056" width="8.42578125" style="1" customWidth="1"/>
    <col min="2057" max="2057" width="0" style="1" hidden="1" customWidth="1"/>
    <col min="2058" max="2058" width="0.140625" style="1" customWidth="1"/>
    <col min="2059" max="2061" width="0" style="1" hidden="1" customWidth="1"/>
    <col min="2062" max="2304" width="8.140625" style="1"/>
    <col min="2305" max="2305" width="36.140625" style="1" customWidth="1"/>
    <col min="2306" max="2306" width="9.5703125" style="1" customWidth="1"/>
    <col min="2307" max="2307" width="9.28515625" style="1" customWidth="1"/>
    <col min="2308" max="2308" width="9.85546875" style="1" customWidth="1"/>
    <col min="2309" max="2310" width="8.42578125" style="1" customWidth="1"/>
    <col min="2311" max="2311" width="9.140625" style="1" customWidth="1"/>
    <col min="2312" max="2312" width="8.42578125" style="1" customWidth="1"/>
    <col min="2313" max="2313" width="0" style="1" hidden="1" customWidth="1"/>
    <col min="2314" max="2314" width="0.140625" style="1" customWidth="1"/>
    <col min="2315" max="2317" width="0" style="1" hidden="1" customWidth="1"/>
    <col min="2318" max="2560" width="8.140625" style="1"/>
    <col min="2561" max="2561" width="36.140625" style="1" customWidth="1"/>
    <col min="2562" max="2562" width="9.5703125" style="1" customWidth="1"/>
    <col min="2563" max="2563" width="9.28515625" style="1" customWidth="1"/>
    <col min="2564" max="2564" width="9.85546875" style="1" customWidth="1"/>
    <col min="2565" max="2566" width="8.42578125" style="1" customWidth="1"/>
    <col min="2567" max="2567" width="9.140625" style="1" customWidth="1"/>
    <col min="2568" max="2568" width="8.42578125" style="1" customWidth="1"/>
    <col min="2569" max="2569" width="0" style="1" hidden="1" customWidth="1"/>
    <col min="2570" max="2570" width="0.140625" style="1" customWidth="1"/>
    <col min="2571" max="2573" width="0" style="1" hidden="1" customWidth="1"/>
    <col min="2574" max="2816" width="8.140625" style="1"/>
    <col min="2817" max="2817" width="36.140625" style="1" customWidth="1"/>
    <col min="2818" max="2818" width="9.5703125" style="1" customWidth="1"/>
    <col min="2819" max="2819" width="9.28515625" style="1" customWidth="1"/>
    <col min="2820" max="2820" width="9.85546875" style="1" customWidth="1"/>
    <col min="2821" max="2822" width="8.42578125" style="1" customWidth="1"/>
    <col min="2823" max="2823" width="9.140625" style="1" customWidth="1"/>
    <col min="2824" max="2824" width="8.42578125" style="1" customWidth="1"/>
    <col min="2825" max="2825" width="0" style="1" hidden="1" customWidth="1"/>
    <col min="2826" max="2826" width="0.140625" style="1" customWidth="1"/>
    <col min="2827" max="2829" width="0" style="1" hidden="1" customWidth="1"/>
    <col min="2830" max="3072" width="8.140625" style="1"/>
    <col min="3073" max="3073" width="36.140625" style="1" customWidth="1"/>
    <col min="3074" max="3074" width="9.5703125" style="1" customWidth="1"/>
    <col min="3075" max="3075" width="9.28515625" style="1" customWidth="1"/>
    <col min="3076" max="3076" width="9.85546875" style="1" customWidth="1"/>
    <col min="3077" max="3078" width="8.42578125" style="1" customWidth="1"/>
    <col min="3079" max="3079" width="9.140625" style="1" customWidth="1"/>
    <col min="3080" max="3080" width="8.42578125" style="1" customWidth="1"/>
    <col min="3081" max="3081" width="0" style="1" hidden="1" customWidth="1"/>
    <col min="3082" max="3082" width="0.140625" style="1" customWidth="1"/>
    <col min="3083" max="3085" width="0" style="1" hidden="1" customWidth="1"/>
    <col min="3086" max="3328" width="8.140625" style="1"/>
    <col min="3329" max="3329" width="36.140625" style="1" customWidth="1"/>
    <col min="3330" max="3330" width="9.5703125" style="1" customWidth="1"/>
    <col min="3331" max="3331" width="9.28515625" style="1" customWidth="1"/>
    <col min="3332" max="3332" width="9.85546875" style="1" customWidth="1"/>
    <col min="3333" max="3334" width="8.42578125" style="1" customWidth="1"/>
    <col min="3335" max="3335" width="9.140625" style="1" customWidth="1"/>
    <col min="3336" max="3336" width="8.42578125" style="1" customWidth="1"/>
    <col min="3337" max="3337" width="0" style="1" hidden="1" customWidth="1"/>
    <col min="3338" max="3338" width="0.140625" style="1" customWidth="1"/>
    <col min="3339" max="3341" width="0" style="1" hidden="1" customWidth="1"/>
    <col min="3342" max="3584" width="8.140625" style="1"/>
    <col min="3585" max="3585" width="36.140625" style="1" customWidth="1"/>
    <col min="3586" max="3586" width="9.5703125" style="1" customWidth="1"/>
    <col min="3587" max="3587" width="9.28515625" style="1" customWidth="1"/>
    <col min="3588" max="3588" width="9.85546875" style="1" customWidth="1"/>
    <col min="3589" max="3590" width="8.42578125" style="1" customWidth="1"/>
    <col min="3591" max="3591" width="9.140625" style="1" customWidth="1"/>
    <col min="3592" max="3592" width="8.42578125" style="1" customWidth="1"/>
    <col min="3593" max="3593" width="0" style="1" hidden="1" customWidth="1"/>
    <col min="3594" max="3594" width="0.140625" style="1" customWidth="1"/>
    <col min="3595" max="3597" width="0" style="1" hidden="1" customWidth="1"/>
    <col min="3598" max="3840" width="8.140625" style="1"/>
    <col min="3841" max="3841" width="36.140625" style="1" customWidth="1"/>
    <col min="3842" max="3842" width="9.5703125" style="1" customWidth="1"/>
    <col min="3843" max="3843" width="9.28515625" style="1" customWidth="1"/>
    <col min="3844" max="3844" width="9.85546875" style="1" customWidth="1"/>
    <col min="3845" max="3846" width="8.42578125" style="1" customWidth="1"/>
    <col min="3847" max="3847" width="9.140625" style="1" customWidth="1"/>
    <col min="3848" max="3848" width="8.42578125" style="1" customWidth="1"/>
    <col min="3849" max="3849" width="0" style="1" hidden="1" customWidth="1"/>
    <col min="3850" max="3850" width="0.140625" style="1" customWidth="1"/>
    <col min="3851" max="3853" width="0" style="1" hidden="1" customWidth="1"/>
    <col min="3854" max="4096" width="8.140625" style="1"/>
    <col min="4097" max="4097" width="36.140625" style="1" customWidth="1"/>
    <col min="4098" max="4098" width="9.5703125" style="1" customWidth="1"/>
    <col min="4099" max="4099" width="9.28515625" style="1" customWidth="1"/>
    <col min="4100" max="4100" width="9.85546875" style="1" customWidth="1"/>
    <col min="4101" max="4102" width="8.42578125" style="1" customWidth="1"/>
    <col min="4103" max="4103" width="9.140625" style="1" customWidth="1"/>
    <col min="4104" max="4104" width="8.42578125" style="1" customWidth="1"/>
    <col min="4105" max="4105" width="0" style="1" hidden="1" customWidth="1"/>
    <col min="4106" max="4106" width="0.140625" style="1" customWidth="1"/>
    <col min="4107" max="4109" width="0" style="1" hidden="1" customWidth="1"/>
    <col min="4110" max="4352" width="8.140625" style="1"/>
    <col min="4353" max="4353" width="36.140625" style="1" customWidth="1"/>
    <col min="4354" max="4354" width="9.5703125" style="1" customWidth="1"/>
    <col min="4355" max="4355" width="9.28515625" style="1" customWidth="1"/>
    <col min="4356" max="4356" width="9.85546875" style="1" customWidth="1"/>
    <col min="4357" max="4358" width="8.42578125" style="1" customWidth="1"/>
    <col min="4359" max="4359" width="9.140625" style="1" customWidth="1"/>
    <col min="4360" max="4360" width="8.42578125" style="1" customWidth="1"/>
    <col min="4361" max="4361" width="0" style="1" hidden="1" customWidth="1"/>
    <col min="4362" max="4362" width="0.140625" style="1" customWidth="1"/>
    <col min="4363" max="4365" width="0" style="1" hidden="1" customWidth="1"/>
    <col min="4366" max="4608" width="8.140625" style="1"/>
    <col min="4609" max="4609" width="36.140625" style="1" customWidth="1"/>
    <col min="4610" max="4610" width="9.5703125" style="1" customWidth="1"/>
    <col min="4611" max="4611" width="9.28515625" style="1" customWidth="1"/>
    <col min="4612" max="4612" width="9.85546875" style="1" customWidth="1"/>
    <col min="4613" max="4614" width="8.42578125" style="1" customWidth="1"/>
    <col min="4615" max="4615" width="9.140625" style="1" customWidth="1"/>
    <col min="4616" max="4616" width="8.42578125" style="1" customWidth="1"/>
    <col min="4617" max="4617" width="0" style="1" hidden="1" customWidth="1"/>
    <col min="4618" max="4618" width="0.140625" style="1" customWidth="1"/>
    <col min="4619" max="4621" width="0" style="1" hidden="1" customWidth="1"/>
    <col min="4622" max="4864" width="8.140625" style="1"/>
    <col min="4865" max="4865" width="36.140625" style="1" customWidth="1"/>
    <col min="4866" max="4866" width="9.5703125" style="1" customWidth="1"/>
    <col min="4867" max="4867" width="9.28515625" style="1" customWidth="1"/>
    <col min="4868" max="4868" width="9.85546875" style="1" customWidth="1"/>
    <col min="4869" max="4870" width="8.42578125" style="1" customWidth="1"/>
    <col min="4871" max="4871" width="9.140625" style="1" customWidth="1"/>
    <col min="4872" max="4872" width="8.42578125" style="1" customWidth="1"/>
    <col min="4873" max="4873" width="0" style="1" hidden="1" customWidth="1"/>
    <col min="4874" max="4874" width="0.140625" style="1" customWidth="1"/>
    <col min="4875" max="4877" width="0" style="1" hidden="1" customWidth="1"/>
    <col min="4878" max="5120" width="8.140625" style="1"/>
    <col min="5121" max="5121" width="36.140625" style="1" customWidth="1"/>
    <col min="5122" max="5122" width="9.5703125" style="1" customWidth="1"/>
    <col min="5123" max="5123" width="9.28515625" style="1" customWidth="1"/>
    <col min="5124" max="5124" width="9.85546875" style="1" customWidth="1"/>
    <col min="5125" max="5126" width="8.42578125" style="1" customWidth="1"/>
    <col min="5127" max="5127" width="9.140625" style="1" customWidth="1"/>
    <col min="5128" max="5128" width="8.42578125" style="1" customWidth="1"/>
    <col min="5129" max="5129" width="0" style="1" hidden="1" customWidth="1"/>
    <col min="5130" max="5130" width="0.140625" style="1" customWidth="1"/>
    <col min="5131" max="5133" width="0" style="1" hidden="1" customWidth="1"/>
    <col min="5134" max="5376" width="8.140625" style="1"/>
    <col min="5377" max="5377" width="36.140625" style="1" customWidth="1"/>
    <col min="5378" max="5378" width="9.5703125" style="1" customWidth="1"/>
    <col min="5379" max="5379" width="9.28515625" style="1" customWidth="1"/>
    <col min="5380" max="5380" width="9.85546875" style="1" customWidth="1"/>
    <col min="5381" max="5382" width="8.42578125" style="1" customWidth="1"/>
    <col min="5383" max="5383" width="9.140625" style="1" customWidth="1"/>
    <col min="5384" max="5384" width="8.42578125" style="1" customWidth="1"/>
    <col min="5385" max="5385" width="0" style="1" hidden="1" customWidth="1"/>
    <col min="5386" max="5386" width="0.140625" style="1" customWidth="1"/>
    <col min="5387" max="5389" width="0" style="1" hidden="1" customWidth="1"/>
    <col min="5390" max="5632" width="8.140625" style="1"/>
    <col min="5633" max="5633" width="36.140625" style="1" customWidth="1"/>
    <col min="5634" max="5634" width="9.5703125" style="1" customWidth="1"/>
    <col min="5635" max="5635" width="9.28515625" style="1" customWidth="1"/>
    <col min="5636" max="5636" width="9.85546875" style="1" customWidth="1"/>
    <col min="5637" max="5638" width="8.42578125" style="1" customWidth="1"/>
    <col min="5639" max="5639" width="9.140625" style="1" customWidth="1"/>
    <col min="5640" max="5640" width="8.42578125" style="1" customWidth="1"/>
    <col min="5641" max="5641" width="0" style="1" hidden="1" customWidth="1"/>
    <col min="5642" max="5642" width="0.140625" style="1" customWidth="1"/>
    <col min="5643" max="5645" width="0" style="1" hidden="1" customWidth="1"/>
    <col min="5646" max="5888" width="8.140625" style="1"/>
    <col min="5889" max="5889" width="36.140625" style="1" customWidth="1"/>
    <col min="5890" max="5890" width="9.5703125" style="1" customWidth="1"/>
    <col min="5891" max="5891" width="9.28515625" style="1" customWidth="1"/>
    <col min="5892" max="5892" width="9.85546875" style="1" customWidth="1"/>
    <col min="5893" max="5894" width="8.42578125" style="1" customWidth="1"/>
    <col min="5895" max="5895" width="9.140625" style="1" customWidth="1"/>
    <col min="5896" max="5896" width="8.42578125" style="1" customWidth="1"/>
    <col min="5897" max="5897" width="0" style="1" hidden="1" customWidth="1"/>
    <col min="5898" max="5898" width="0.140625" style="1" customWidth="1"/>
    <col min="5899" max="5901" width="0" style="1" hidden="1" customWidth="1"/>
    <col min="5902" max="6144" width="8.140625" style="1"/>
    <col min="6145" max="6145" width="36.140625" style="1" customWidth="1"/>
    <col min="6146" max="6146" width="9.5703125" style="1" customWidth="1"/>
    <col min="6147" max="6147" width="9.28515625" style="1" customWidth="1"/>
    <col min="6148" max="6148" width="9.85546875" style="1" customWidth="1"/>
    <col min="6149" max="6150" width="8.42578125" style="1" customWidth="1"/>
    <col min="6151" max="6151" width="9.140625" style="1" customWidth="1"/>
    <col min="6152" max="6152" width="8.42578125" style="1" customWidth="1"/>
    <col min="6153" max="6153" width="0" style="1" hidden="1" customWidth="1"/>
    <col min="6154" max="6154" width="0.140625" style="1" customWidth="1"/>
    <col min="6155" max="6157" width="0" style="1" hidden="1" customWidth="1"/>
    <col min="6158" max="6400" width="8.140625" style="1"/>
    <col min="6401" max="6401" width="36.140625" style="1" customWidth="1"/>
    <col min="6402" max="6402" width="9.5703125" style="1" customWidth="1"/>
    <col min="6403" max="6403" width="9.28515625" style="1" customWidth="1"/>
    <col min="6404" max="6404" width="9.85546875" style="1" customWidth="1"/>
    <col min="6405" max="6406" width="8.42578125" style="1" customWidth="1"/>
    <col min="6407" max="6407" width="9.140625" style="1" customWidth="1"/>
    <col min="6408" max="6408" width="8.42578125" style="1" customWidth="1"/>
    <col min="6409" max="6409" width="0" style="1" hidden="1" customWidth="1"/>
    <col min="6410" max="6410" width="0.140625" style="1" customWidth="1"/>
    <col min="6411" max="6413" width="0" style="1" hidden="1" customWidth="1"/>
    <col min="6414" max="6656" width="8.140625" style="1"/>
    <col min="6657" max="6657" width="36.140625" style="1" customWidth="1"/>
    <col min="6658" max="6658" width="9.5703125" style="1" customWidth="1"/>
    <col min="6659" max="6659" width="9.28515625" style="1" customWidth="1"/>
    <col min="6660" max="6660" width="9.85546875" style="1" customWidth="1"/>
    <col min="6661" max="6662" width="8.42578125" style="1" customWidth="1"/>
    <col min="6663" max="6663" width="9.140625" style="1" customWidth="1"/>
    <col min="6664" max="6664" width="8.42578125" style="1" customWidth="1"/>
    <col min="6665" max="6665" width="0" style="1" hidden="1" customWidth="1"/>
    <col min="6666" max="6666" width="0.140625" style="1" customWidth="1"/>
    <col min="6667" max="6669" width="0" style="1" hidden="1" customWidth="1"/>
    <col min="6670" max="6912" width="8.140625" style="1"/>
    <col min="6913" max="6913" width="36.140625" style="1" customWidth="1"/>
    <col min="6914" max="6914" width="9.5703125" style="1" customWidth="1"/>
    <col min="6915" max="6915" width="9.28515625" style="1" customWidth="1"/>
    <col min="6916" max="6916" width="9.85546875" style="1" customWidth="1"/>
    <col min="6917" max="6918" width="8.42578125" style="1" customWidth="1"/>
    <col min="6919" max="6919" width="9.140625" style="1" customWidth="1"/>
    <col min="6920" max="6920" width="8.42578125" style="1" customWidth="1"/>
    <col min="6921" max="6921" width="0" style="1" hidden="1" customWidth="1"/>
    <col min="6922" max="6922" width="0.140625" style="1" customWidth="1"/>
    <col min="6923" max="6925" width="0" style="1" hidden="1" customWidth="1"/>
    <col min="6926" max="7168" width="8.140625" style="1"/>
    <col min="7169" max="7169" width="36.140625" style="1" customWidth="1"/>
    <col min="7170" max="7170" width="9.5703125" style="1" customWidth="1"/>
    <col min="7171" max="7171" width="9.28515625" style="1" customWidth="1"/>
    <col min="7172" max="7172" width="9.85546875" style="1" customWidth="1"/>
    <col min="7173" max="7174" width="8.42578125" style="1" customWidth="1"/>
    <col min="7175" max="7175" width="9.140625" style="1" customWidth="1"/>
    <col min="7176" max="7176" width="8.42578125" style="1" customWidth="1"/>
    <col min="7177" max="7177" width="0" style="1" hidden="1" customWidth="1"/>
    <col min="7178" max="7178" width="0.140625" style="1" customWidth="1"/>
    <col min="7179" max="7181" width="0" style="1" hidden="1" customWidth="1"/>
    <col min="7182" max="7424" width="8.140625" style="1"/>
    <col min="7425" max="7425" width="36.140625" style="1" customWidth="1"/>
    <col min="7426" max="7426" width="9.5703125" style="1" customWidth="1"/>
    <col min="7427" max="7427" width="9.28515625" style="1" customWidth="1"/>
    <col min="7428" max="7428" width="9.85546875" style="1" customWidth="1"/>
    <col min="7429" max="7430" width="8.42578125" style="1" customWidth="1"/>
    <col min="7431" max="7431" width="9.140625" style="1" customWidth="1"/>
    <col min="7432" max="7432" width="8.42578125" style="1" customWidth="1"/>
    <col min="7433" max="7433" width="0" style="1" hidden="1" customWidth="1"/>
    <col min="7434" max="7434" width="0.140625" style="1" customWidth="1"/>
    <col min="7435" max="7437" width="0" style="1" hidden="1" customWidth="1"/>
    <col min="7438" max="7680" width="8.140625" style="1"/>
    <col min="7681" max="7681" width="36.140625" style="1" customWidth="1"/>
    <col min="7682" max="7682" width="9.5703125" style="1" customWidth="1"/>
    <col min="7683" max="7683" width="9.28515625" style="1" customWidth="1"/>
    <col min="7684" max="7684" width="9.85546875" style="1" customWidth="1"/>
    <col min="7685" max="7686" width="8.42578125" style="1" customWidth="1"/>
    <col min="7687" max="7687" width="9.140625" style="1" customWidth="1"/>
    <col min="7688" max="7688" width="8.42578125" style="1" customWidth="1"/>
    <col min="7689" max="7689" width="0" style="1" hidden="1" customWidth="1"/>
    <col min="7690" max="7690" width="0.140625" style="1" customWidth="1"/>
    <col min="7691" max="7693" width="0" style="1" hidden="1" customWidth="1"/>
    <col min="7694" max="7936" width="8.140625" style="1"/>
    <col min="7937" max="7937" width="36.140625" style="1" customWidth="1"/>
    <col min="7938" max="7938" width="9.5703125" style="1" customWidth="1"/>
    <col min="7939" max="7939" width="9.28515625" style="1" customWidth="1"/>
    <col min="7940" max="7940" width="9.85546875" style="1" customWidth="1"/>
    <col min="7941" max="7942" width="8.42578125" style="1" customWidth="1"/>
    <col min="7943" max="7943" width="9.140625" style="1" customWidth="1"/>
    <col min="7944" max="7944" width="8.42578125" style="1" customWidth="1"/>
    <col min="7945" max="7945" width="0" style="1" hidden="1" customWidth="1"/>
    <col min="7946" max="7946" width="0.140625" style="1" customWidth="1"/>
    <col min="7947" max="7949" width="0" style="1" hidden="1" customWidth="1"/>
    <col min="7950" max="8192" width="8.140625" style="1"/>
    <col min="8193" max="8193" width="36.140625" style="1" customWidth="1"/>
    <col min="8194" max="8194" width="9.5703125" style="1" customWidth="1"/>
    <col min="8195" max="8195" width="9.28515625" style="1" customWidth="1"/>
    <col min="8196" max="8196" width="9.85546875" style="1" customWidth="1"/>
    <col min="8197" max="8198" width="8.42578125" style="1" customWidth="1"/>
    <col min="8199" max="8199" width="9.140625" style="1" customWidth="1"/>
    <col min="8200" max="8200" width="8.42578125" style="1" customWidth="1"/>
    <col min="8201" max="8201" width="0" style="1" hidden="1" customWidth="1"/>
    <col min="8202" max="8202" width="0.140625" style="1" customWidth="1"/>
    <col min="8203" max="8205" width="0" style="1" hidden="1" customWidth="1"/>
    <col min="8206" max="8448" width="8.140625" style="1"/>
    <col min="8449" max="8449" width="36.140625" style="1" customWidth="1"/>
    <col min="8450" max="8450" width="9.5703125" style="1" customWidth="1"/>
    <col min="8451" max="8451" width="9.28515625" style="1" customWidth="1"/>
    <col min="8452" max="8452" width="9.85546875" style="1" customWidth="1"/>
    <col min="8453" max="8454" width="8.42578125" style="1" customWidth="1"/>
    <col min="8455" max="8455" width="9.140625" style="1" customWidth="1"/>
    <col min="8456" max="8456" width="8.42578125" style="1" customWidth="1"/>
    <col min="8457" max="8457" width="0" style="1" hidden="1" customWidth="1"/>
    <col min="8458" max="8458" width="0.140625" style="1" customWidth="1"/>
    <col min="8459" max="8461" width="0" style="1" hidden="1" customWidth="1"/>
    <col min="8462" max="8704" width="8.140625" style="1"/>
    <col min="8705" max="8705" width="36.140625" style="1" customWidth="1"/>
    <col min="8706" max="8706" width="9.5703125" style="1" customWidth="1"/>
    <col min="8707" max="8707" width="9.28515625" style="1" customWidth="1"/>
    <col min="8708" max="8708" width="9.85546875" style="1" customWidth="1"/>
    <col min="8709" max="8710" width="8.42578125" style="1" customWidth="1"/>
    <col min="8711" max="8711" width="9.140625" style="1" customWidth="1"/>
    <col min="8712" max="8712" width="8.42578125" style="1" customWidth="1"/>
    <col min="8713" max="8713" width="0" style="1" hidden="1" customWidth="1"/>
    <col min="8714" max="8714" width="0.140625" style="1" customWidth="1"/>
    <col min="8715" max="8717" width="0" style="1" hidden="1" customWidth="1"/>
    <col min="8718" max="8960" width="8.140625" style="1"/>
    <col min="8961" max="8961" width="36.140625" style="1" customWidth="1"/>
    <col min="8962" max="8962" width="9.5703125" style="1" customWidth="1"/>
    <col min="8963" max="8963" width="9.28515625" style="1" customWidth="1"/>
    <col min="8964" max="8964" width="9.85546875" style="1" customWidth="1"/>
    <col min="8965" max="8966" width="8.42578125" style="1" customWidth="1"/>
    <col min="8967" max="8967" width="9.140625" style="1" customWidth="1"/>
    <col min="8968" max="8968" width="8.42578125" style="1" customWidth="1"/>
    <col min="8969" max="8969" width="0" style="1" hidden="1" customWidth="1"/>
    <col min="8970" max="8970" width="0.140625" style="1" customWidth="1"/>
    <col min="8971" max="8973" width="0" style="1" hidden="1" customWidth="1"/>
    <col min="8974" max="9216" width="8.140625" style="1"/>
    <col min="9217" max="9217" width="36.140625" style="1" customWidth="1"/>
    <col min="9218" max="9218" width="9.5703125" style="1" customWidth="1"/>
    <col min="9219" max="9219" width="9.28515625" style="1" customWidth="1"/>
    <col min="9220" max="9220" width="9.85546875" style="1" customWidth="1"/>
    <col min="9221" max="9222" width="8.42578125" style="1" customWidth="1"/>
    <col min="9223" max="9223" width="9.140625" style="1" customWidth="1"/>
    <col min="9224" max="9224" width="8.42578125" style="1" customWidth="1"/>
    <col min="9225" max="9225" width="0" style="1" hidden="1" customWidth="1"/>
    <col min="9226" max="9226" width="0.140625" style="1" customWidth="1"/>
    <col min="9227" max="9229" width="0" style="1" hidden="1" customWidth="1"/>
    <col min="9230" max="9472" width="8.140625" style="1"/>
    <col min="9473" max="9473" width="36.140625" style="1" customWidth="1"/>
    <col min="9474" max="9474" width="9.5703125" style="1" customWidth="1"/>
    <col min="9475" max="9475" width="9.28515625" style="1" customWidth="1"/>
    <col min="9476" max="9476" width="9.85546875" style="1" customWidth="1"/>
    <col min="9477" max="9478" width="8.42578125" style="1" customWidth="1"/>
    <col min="9479" max="9479" width="9.140625" style="1" customWidth="1"/>
    <col min="9480" max="9480" width="8.42578125" style="1" customWidth="1"/>
    <col min="9481" max="9481" width="0" style="1" hidden="1" customWidth="1"/>
    <col min="9482" max="9482" width="0.140625" style="1" customWidth="1"/>
    <col min="9483" max="9485" width="0" style="1" hidden="1" customWidth="1"/>
    <col min="9486" max="9728" width="8.140625" style="1"/>
    <col min="9729" max="9729" width="36.140625" style="1" customWidth="1"/>
    <col min="9730" max="9730" width="9.5703125" style="1" customWidth="1"/>
    <col min="9731" max="9731" width="9.28515625" style="1" customWidth="1"/>
    <col min="9732" max="9732" width="9.85546875" style="1" customWidth="1"/>
    <col min="9733" max="9734" width="8.42578125" style="1" customWidth="1"/>
    <col min="9735" max="9735" width="9.140625" style="1" customWidth="1"/>
    <col min="9736" max="9736" width="8.42578125" style="1" customWidth="1"/>
    <col min="9737" max="9737" width="0" style="1" hidden="1" customWidth="1"/>
    <col min="9738" max="9738" width="0.140625" style="1" customWidth="1"/>
    <col min="9739" max="9741" width="0" style="1" hidden="1" customWidth="1"/>
    <col min="9742" max="9984" width="8.140625" style="1"/>
    <col min="9985" max="9985" width="36.140625" style="1" customWidth="1"/>
    <col min="9986" max="9986" width="9.5703125" style="1" customWidth="1"/>
    <col min="9987" max="9987" width="9.28515625" style="1" customWidth="1"/>
    <col min="9988" max="9988" width="9.85546875" style="1" customWidth="1"/>
    <col min="9989" max="9990" width="8.42578125" style="1" customWidth="1"/>
    <col min="9991" max="9991" width="9.140625" style="1" customWidth="1"/>
    <col min="9992" max="9992" width="8.42578125" style="1" customWidth="1"/>
    <col min="9993" max="9993" width="0" style="1" hidden="1" customWidth="1"/>
    <col min="9994" max="9994" width="0.140625" style="1" customWidth="1"/>
    <col min="9995" max="9997" width="0" style="1" hidden="1" customWidth="1"/>
    <col min="9998" max="10240" width="8.140625" style="1"/>
    <col min="10241" max="10241" width="36.140625" style="1" customWidth="1"/>
    <col min="10242" max="10242" width="9.5703125" style="1" customWidth="1"/>
    <col min="10243" max="10243" width="9.28515625" style="1" customWidth="1"/>
    <col min="10244" max="10244" width="9.85546875" style="1" customWidth="1"/>
    <col min="10245" max="10246" width="8.42578125" style="1" customWidth="1"/>
    <col min="10247" max="10247" width="9.140625" style="1" customWidth="1"/>
    <col min="10248" max="10248" width="8.42578125" style="1" customWidth="1"/>
    <col min="10249" max="10249" width="0" style="1" hidden="1" customWidth="1"/>
    <col min="10250" max="10250" width="0.140625" style="1" customWidth="1"/>
    <col min="10251" max="10253" width="0" style="1" hidden="1" customWidth="1"/>
    <col min="10254" max="10496" width="8.140625" style="1"/>
    <col min="10497" max="10497" width="36.140625" style="1" customWidth="1"/>
    <col min="10498" max="10498" width="9.5703125" style="1" customWidth="1"/>
    <col min="10499" max="10499" width="9.28515625" style="1" customWidth="1"/>
    <col min="10500" max="10500" width="9.85546875" style="1" customWidth="1"/>
    <col min="10501" max="10502" width="8.42578125" style="1" customWidth="1"/>
    <col min="10503" max="10503" width="9.140625" style="1" customWidth="1"/>
    <col min="10504" max="10504" width="8.42578125" style="1" customWidth="1"/>
    <col min="10505" max="10505" width="0" style="1" hidden="1" customWidth="1"/>
    <col min="10506" max="10506" width="0.140625" style="1" customWidth="1"/>
    <col min="10507" max="10509" width="0" style="1" hidden="1" customWidth="1"/>
    <col min="10510" max="10752" width="8.140625" style="1"/>
    <col min="10753" max="10753" width="36.140625" style="1" customWidth="1"/>
    <col min="10754" max="10754" width="9.5703125" style="1" customWidth="1"/>
    <col min="10755" max="10755" width="9.28515625" style="1" customWidth="1"/>
    <col min="10756" max="10756" width="9.85546875" style="1" customWidth="1"/>
    <col min="10757" max="10758" width="8.42578125" style="1" customWidth="1"/>
    <col min="10759" max="10759" width="9.140625" style="1" customWidth="1"/>
    <col min="10760" max="10760" width="8.42578125" style="1" customWidth="1"/>
    <col min="10761" max="10761" width="0" style="1" hidden="1" customWidth="1"/>
    <col min="10762" max="10762" width="0.140625" style="1" customWidth="1"/>
    <col min="10763" max="10765" width="0" style="1" hidden="1" customWidth="1"/>
    <col min="10766" max="11008" width="8.140625" style="1"/>
    <col min="11009" max="11009" width="36.140625" style="1" customWidth="1"/>
    <col min="11010" max="11010" width="9.5703125" style="1" customWidth="1"/>
    <col min="11011" max="11011" width="9.28515625" style="1" customWidth="1"/>
    <col min="11012" max="11012" width="9.85546875" style="1" customWidth="1"/>
    <col min="11013" max="11014" width="8.42578125" style="1" customWidth="1"/>
    <col min="11015" max="11015" width="9.140625" style="1" customWidth="1"/>
    <col min="11016" max="11016" width="8.42578125" style="1" customWidth="1"/>
    <col min="11017" max="11017" width="0" style="1" hidden="1" customWidth="1"/>
    <col min="11018" max="11018" width="0.140625" style="1" customWidth="1"/>
    <col min="11019" max="11021" width="0" style="1" hidden="1" customWidth="1"/>
    <col min="11022" max="11264" width="8.140625" style="1"/>
    <col min="11265" max="11265" width="36.140625" style="1" customWidth="1"/>
    <col min="11266" max="11266" width="9.5703125" style="1" customWidth="1"/>
    <col min="11267" max="11267" width="9.28515625" style="1" customWidth="1"/>
    <col min="11268" max="11268" width="9.85546875" style="1" customWidth="1"/>
    <col min="11269" max="11270" width="8.42578125" style="1" customWidth="1"/>
    <col min="11271" max="11271" width="9.140625" style="1" customWidth="1"/>
    <col min="11272" max="11272" width="8.42578125" style="1" customWidth="1"/>
    <col min="11273" max="11273" width="0" style="1" hidden="1" customWidth="1"/>
    <col min="11274" max="11274" width="0.140625" style="1" customWidth="1"/>
    <col min="11275" max="11277" width="0" style="1" hidden="1" customWidth="1"/>
    <col min="11278" max="11520" width="8.140625" style="1"/>
    <col min="11521" max="11521" width="36.140625" style="1" customWidth="1"/>
    <col min="11522" max="11522" width="9.5703125" style="1" customWidth="1"/>
    <col min="11523" max="11523" width="9.28515625" style="1" customWidth="1"/>
    <col min="11524" max="11524" width="9.85546875" style="1" customWidth="1"/>
    <col min="11525" max="11526" width="8.42578125" style="1" customWidth="1"/>
    <col min="11527" max="11527" width="9.140625" style="1" customWidth="1"/>
    <col min="11528" max="11528" width="8.42578125" style="1" customWidth="1"/>
    <col min="11529" max="11529" width="0" style="1" hidden="1" customWidth="1"/>
    <col min="11530" max="11530" width="0.140625" style="1" customWidth="1"/>
    <col min="11531" max="11533" width="0" style="1" hidden="1" customWidth="1"/>
    <col min="11534" max="11776" width="8.140625" style="1"/>
    <col min="11777" max="11777" width="36.140625" style="1" customWidth="1"/>
    <col min="11778" max="11778" width="9.5703125" style="1" customWidth="1"/>
    <col min="11779" max="11779" width="9.28515625" style="1" customWidth="1"/>
    <col min="11780" max="11780" width="9.85546875" style="1" customWidth="1"/>
    <col min="11781" max="11782" width="8.42578125" style="1" customWidth="1"/>
    <col min="11783" max="11783" width="9.140625" style="1" customWidth="1"/>
    <col min="11784" max="11784" width="8.42578125" style="1" customWidth="1"/>
    <col min="11785" max="11785" width="0" style="1" hidden="1" customWidth="1"/>
    <col min="11786" max="11786" width="0.140625" style="1" customWidth="1"/>
    <col min="11787" max="11789" width="0" style="1" hidden="1" customWidth="1"/>
    <col min="11790" max="12032" width="8.140625" style="1"/>
    <col min="12033" max="12033" width="36.140625" style="1" customWidth="1"/>
    <col min="12034" max="12034" width="9.5703125" style="1" customWidth="1"/>
    <col min="12035" max="12035" width="9.28515625" style="1" customWidth="1"/>
    <col min="12036" max="12036" width="9.85546875" style="1" customWidth="1"/>
    <col min="12037" max="12038" width="8.42578125" style="1" customWidth="1"/>
    <col min="12039" max="12039" width="9.140625" style="1" customWidth="1"/>
    <col min="12040" max="12040" width="8.42578125" style="1" customWidth="1"/>
    <col min="12041" max="12041" width="0" style="1" hidden="1" customWidth="1"/>
    <col min="12042" max="12042" width="0.140625" style="1" customWidth="1"/>
    <col min="12043" max="12045" width="0" style="1" hidden="1" customWidth="1"/>
    <col min="12046" max="12288" width="8.140625" style="1"/>
    <col min="12289" max="12289" width="36.140625" style="1" customWidth="1"/>
    <col min="12290" max="12290" width="9.5703125" style="1" customWidth="1"/>
    <col min="12291" max="12291" width="9.28515625" style="1" customWidth="1"/>
    <col min="12292" max="12292" width="9.85546875" style="1" customWidth="1"/>
    <col min="12293" max="12294" width="8.42578125" style="1" customWidth="1"/>
    <col min="12295" max="12295" width="9.140625" style="1" customWidth="1"/>
    <col min="12296" max="12296" width="8.42578125" style="1" customWidth="1"/>
    <col min="12297" max="12297" width="0" style="1" hidden="1" customWidth="1"/>
    <col min="12298" max="12298" width="0.140625" style="1" customWidth="1"/>
    <col min="12299" max="12301" width="0" style="1" hidden="1" customWidth="1"/>
    <col min="12302" max="12544" width="8.140625" style="1"/>
    <col min="12545" max="12545" width="36.140625" style="1" customWidth="1"/>
    <col min="12546" max="12546" width="9.5703125" style="1" customWidth="1"/>
    <col min="12547" max="12547" width="9.28515625" style="1" customWidth="1"/>
    <col min="12548" max="12548" width="9.85546875" style="1" customWidth="1"/>
    <col min="12549" max="12550" width="8.42578125" style="1" customWidth="1"/>
    <col min="12551" max="12551" width="9.140625" style="1" customWidth="1"/>
    <col min="12552" max="12552" width="8.42578125" style="1" customWidth="1"/>
    <col min="12553" max="12553" width="0" style="1" hidden="1" customWidth="1"/>
    <col min="12554" max="12554" width="0.140625" style="1" customWidth="1"/>
    <col min="12555" max="12557" width="0" style="1" hidden="1" customWidth="1"/>
    <col min="12558" max="12800" width="8.140625" style="1"/>
    <col min="12801" max="12801" width="36.140625" style="1" customWidth="1"/>
    <col min="12802" max="12802" width="9.5703125" style="1" customWidth="1"/>
    <col min="12803" max="12803" width="9.28515625" style="1" customWidth="1"/>
    <col min="12804" max="12804" width="9.85546875" style="1" customWidth="1"/>
    <col min="12805" max="12806" width="8.42578125" style="1" customWidth="1"/>
    <col min="12807" max="12807" width="9.140625" style="1" customWidth="1"/>
    <col min="12808" max="12808" width="8.42578125" style="1" customWidth="1"/>
    <col min="12809" max="12809" width="0" style="1" hidden="1" customWidth="1"/>
    <col min="12810" max="12810" width="0.140625" style="1" customWidth="1"/>
    <col min="12811" max="12813" width="0" style="1" hidden="1" customWidth="1"/>
    <col min="12814" max="13056" width="8.140625" style="1"/>
    <col min="13057" max="13057" width="36.140625" style="1" customWidth="1"/>
    <col min="13058" max="13058" width="9.5703125" style="1" customWidth="1"/>
    <col min="13059" max="13059" width="9.28515625" style="1" customWidth="1"/>
    <col min="13060" max="13060" width="9.85546875" style="1" customWidth="1"/>
    <col min="13061" max="13062" width="8.42578125" style="1" customWidth="1"/>
    <col min="13063" max="13063" width="9.140625" style="1" customWidth="1"/>
    <col min="13064" max="13064" width="8.42578125" style="1" customWidth="1"/>
    <col min="13065" max="13065" width="0" style="1" hidden="1" customWidth="1"/>
    <col min="13066" max="13066" width="0.140625" style="1" customWidth="1"/>
    <col min="13067" max="13069" width="0" style="1" hidden="1" customWidth="1"/>
    <col min="13070" max="13312" width="8.140625" style="1"/>
    <col min="13313" max="13313" width="36.140625" style="1" customWidth="1"/>
    <col min="13314" max="13314" width="9.5703125" style="1" customWidth="1"/>
    <col min="13315" max="13315" width="9.28515625" style="1" customWidth="1"/>
    <col min="13316" max="13316" width="9.85546875" style="1" customWidth="1"/>
    <col min="13317" max="13318" width="8.42578125" style="1" customWidth="1"/>
    <col min="13319" max="13319" width="9.140625" style="1" customWidth="1"/>
    <col min="13320" max="13320" width="8.42578125" style="1" customWidth="1"/>
    <col min="13321" max="13321" width="0" style="1" hidden="1" customWidth="1"/>
    <col min="13322" max="13322" width="0.140625" style="1" customWidth="1"/>
    <col min="13323" max="13325" width="0" style="1" hidden="1" customWidth="1"/>
    <col min="13326" max="13568" width="8.140625" style="1"/>
    <col min="13569" max="13569" width="36.140625" style="1" customWidth="1"/>
    <col min="13570" max="13570" width="9.5703125" style="1" customWidth="1"/>
    <col min="13571" max="13571" width="9.28515625" style="1" customWidth="1"/>
    <col min="13572" max="13572" width="9.85546875" style="1" customWidth="1"/>
    <col min="13573" max="13574" width="8.42578125" style="1" customWidth="1"/>
    <col min="13575" max="13575" width="9.140625" style="1" customWidth="1"/>
    <col min="13576" max="13576" width="8.42578125" style="1" customWidth="1"/>
    <col min="13577" max="13577" width="0" style="1" hidden="1" customWidth="1"/>
    <col min="13578" max="13578" width="0.140625" style="1" customWidth="1"/>
    <col min="13579" max="13581" width="0" style="1" hidden="1" customWidth="1"/>
    <col min="13582" max="13824" width="8.140625" style="1"/>
    <col min="13825" max="13825" width="36.140625" style="1" customWidth="1"/>
    <col min="13826" max="13826" width="9.5703125" style="1" customWidth="1"/>
    <col min="13827" max="13827" width="9.28515625" style="1" customWidth="1"/>
    <col min="13828" max="13828" width="9.85546875" style="1" customWidth="1"/>
    <col min="13829" max="13830" width="8.42578125" style="1" customWidth="1"/>
    <col min="13831" max="13831" width="9.140625" style="1" customWidth="1"/>
    <col min="13832" max="13832" width="8.42578125" style="1" customWidth="1"/>
    <col min="13833" max="13833" width="0" style="1" hidden="1" customWidth="1"/>
    <col min="13834" max="13834" width="0.140625" style="1" customWidth="1"/>
    <col min="13835" max="13837" width="0" style="1" hidden="1" customWidth="1"/>
    <col min="13838" max="14080" width="8.140625" style="1"/>
    <col min="14081" max="14081" width="36.140625" style="1" customWidth="1"/>
    <col min="14082" max="14082" width="9.5703125" style="1" customWidth="1"/>
    <col min="14083" max="14083" width="9.28515625" style="1" customWidth="1"/>
    <col min="14084" max="14084" width="9.85546875" style="1" customWidth="1"/>
    <col min="14085" max="14086" width="8.42578125" style="1" customWidth="1"/>
    <col min="14087" max="14087" width="9.140625" style="1" customWidth="1"/>
    <col min="14088" max="14088" width="8.42578125" style="1" customWidth="1"/>
    <col min="14089" max="14089" width="0" style="1" hidden="1" customWidth="1"/>
    <col min="14090" max="14090" width="0.140625" style="1" customWidth="1"/>
    <col min="14091" max="14093" width="0" style="1" hidden="1" customWidth="1"/>
    <col min="14094" max="14336" width="8.140625" style="1"/>
    <col min="14337" max="14337" width="36.140625" style="1" customWidth="1"/>
    <col min="14338" max="14338" width="9.5703125" style="1" customWidth="1"/>
    <col min="14339" max="14339" width="9.28515625" style="1" customWidth="1"/>
    <col min="14340" max="14340" width="9.85546875" style="1" customWidth="1"/>
    <col min="14341" max="14342" width="8.42578125" style="1" customWidth="1"/>
    <col min="14343" max="14343" width="9.140625" style="1" customWidth="1"/>
    <col min="14344" max="14344" width="8.42578125" style="1" customWidth="1"/>
    <col min="14345" max="14345" width="0" style="1" hidden="1" customWidth="1"/>
    <col min="14346" max="14346" width="0.140625" style="1" customWidth="1"/>
    <col min="14347" max="14349" width="0" style="1" hidden="1" customWidth="1"/>
    <col min="14350" max="14592" width="8.140625" style="1"/>
    <col min="14593" max="14593" width="36.140625" style="1" customWidth="1"/>
    <col min="14594" max="14594" width="9.5703125" style="1" customWidth="1"/>
    <col min="14595" max="14595" width="9.28515625" style="1" customWidth="1"/>
    <col min="14596" max="14596" width="9.85546875" style="1" customWidth="1"/>
    <col min="14597" max="14598" width="8.42578125" style="1" customWidth="1"/>
    <col min="14599" max="14599" width="9.140625" style="1" customWidth="1"/>
    <col min="14600" max="14600" width="8.42578125" style="1" customWidth="1"/>
    <col min="14601" max="14601" width="0" style="1" hidden="1" customWidth="1"/>
    <col min="14602" max="14602" width="0.140625" style="1" customWidth="1"/>
    <col min="14603" max="14605" width="0" style="1" hidden="1" customWidth="1"/>
    <col min="14606" max="14848" width="8.140625" style="1"/>
    <col min="14849" max="14849" width="36.140625" style="1" customWidth="1"/>
    <col min="14850" max="14850" width="9.5703125" style="1" customWidth="1"/>
    <col min="14851" max="14851" width="9.28515625" style="1" customWidth="1"/>
    <col min="14852" max="14852" width="9.85546875" style="1" customWidth="1"/>
    <col min="14853" max="14854" width="8.42578125" style="1" customWidth="1"/>
    <col min="14855" max="14855" width="9.140625" style="1" customWidth="1"/>
    <col min="14856" max="14856" width="8.42578125" style="1" customWidth="1"/>
    <col min="14857" max="14857" width="0" style="1" hidden="1" customWidth="1"/>
    <col min="14858" max="14858" width="0.140625" style="1" customWidth="1"/>
    <col min="14859" max="14861" width="0" style="1" hidden="1" customWidth="1"/>
    <col min="14862" max="15104" width="8.140625" style="1"/>
    <col min="15105" max="15105" width="36.140625" style="1" customWidth="1"/>
    <col min="15106" max="15106" width="9.5703125" style="1" customWidth="1"/>
    <col min="15107" max="15107" width="9.28515625" style="1" customWidth="1"/>
    <col min="15108" max="15108" width="9.85546875" style="1" customWidth="1"/>
    <col min="15109" max="15110" width="8.42578125" style="1" customWidth="1"/>
    <col min="15111" max="15111" width="9.140625" style="1" customWidth="1"/>
    <col min="15112" max="15112" width="8.42578125" style="1" customWidth="1"/>
    <col min="15113" max="15113" width="0" style="1" hidden="1" customWidth="1"/>
    <col min="15114" max="15114" width="0.140625" style="1" customWidth="1"/>
    <col min="15115" max="15117" width="0" style="1" hidden="1" customWidth="1"/>
    <col min="15118" max="15360" width="8.140625" style="1"/>
    <col min="15361" max="15361" width="36.140625" style="1" customWidth="1"/>
    <col min="15362" max="15362" width="9.5703125" style="1" customWidth="1"/>
    <col min="15363" max="15363" width="9.28515625" style="1" customWidth="1"/>
    <col min="15364" max="15364" width="9.85546875" style="1" customWidth="1"/>
    <col min="15365" max="15366" width="8.42578125" style="1" customWidth="1"/>
    <col min="15367" max="15367" width="9.140625" style="1" customWidth="1"/>
    <col min="15368" max="15368" width="8.42578125" style="1" customWidth="1"/>
    <col min="15369" max="15369" width="0" style="1" hidden="1" customWidth="1"/>
    <col min="15370" max="15370" width="0.140625" style="1" customWidth="1"/>
    <col min="15371" max="15373" width="0" style="1" hidden="1" customWidth="1"/>
    <col min="15374" max="15616" width="8.140625" style="1"/>
    <col min="15617" max="15617" width="36.140625" style="1" customWidth="1"/>
    <col min="15618" max="15618" width="9.5703125" style="1" customWidth="1"/>
    <col min="15619" max="15619" width="9.28515625" style="1" customWidth="1"/>
    <col min="15620" max="15620" width="9.85546875" style="1" customWidth="1"/>
    <col min="15621" max="15622" width="8.42578125" style="1" customWidth="1"/>
    <col min="15623" max="15623" width="9.140625" style="1" customWidth="1"/>
    <col min="15624" max="15624" width="8.42578125" style="1" customWidth="1"/>
    <col min="15625" max="15625" width="0" style="1" hidden="1" customWidth="1"/>
    <col min="15626" max="15626" width="0.140625" style="1" customWidth="1"/>
    <col min="15627" max="15629" width="0" style="1" hidden="1" customWidth="1"/>
    <col min="15630" max="15872" width="8.140625" style="1"/>
    <col min="15873" max="15873" width="36.140625" style="1" customWidth="1"/>
    <col min="15874" max="15874" width="9.5703125" style="1" customWidth="1"/>
    <col min="15875" max="15875" width="9.28515625" style="1" customWidth="1"/>
    <col min="15876" max="15876" width="9.85546875" style="1" customWidth="1"/>
    <col min="15877" max="15878" width="8.42578125" style="1" customWidth="1"/>
    <col min="15879" max="15879" width="9.140625" style="1" customWidth="1"/>
    <col min="15880" max="15880" width="8.42578125" style="1" customWidth="1"/>
    <col min="15881" max="15881" width="0" style="1" hidden="1" customWidth="1"/>
    <col min="15882" max="15882" width="0.140625" style="1" customWidth="1"/>
    <col min="15883" max="15885" width="0" style="1" hidden="1" customWidth="1"/>
    <col min="15886" max="16128" width="8.140625" style="1"/>
    <col min="16129" max="16129" width="36.140625" style="1" customWidth="1"/>
    <col min="16130" max="16130" width="9.5703125" style="1" customWidth="1"/>
    <col min="16131" max="16131" width="9.28515625" style="1" customWidth="1"/>
    <col min="16132" max="16132" width="9.85546875" style="1" customWidth="1"/>
    <col min="16133" max="16134" width="8.42578125" style="1" customWidth="1"/>
    <col min="16135" max="16135" width="9.140625" style="1" customWidth="1"/>
    <col min="16136" max="16136" width="8.42578125" style="1" customWidth="1"/>
    <col min="16137" max="16137" width="0" style="1" hidden="1" customWidth="1"/>
    <col min="16138" max="16138" width="0.140625" style="1" customWidth="1"/>
    <col min="16139" max="16141" width="0" style="1" hidden="1" customWidth="1"/>
    <col min="16142" max="16384" width="8.140625" style="1"/>
  </cols>
  <sheetData>
    <row r="2" spans="1:12" ht="15" x14ac:dyDescent="0.2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 x14ac:dyDescent="0.2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2" x14ac:dyDescent="0.2">
      <c r="A5" s="3" t="s">
        <v>2</v>
      </c>
      <c r="B5" s="3"/>
      <c r="C5" s="4"/>
      <c r="D5" s="4"/>
      <c r="E5" s="5"/>
      <c r="F5" s="5"/>
      <c r="G5" s="5"/>
      <c r="H5" s="5"/>
      <c r="I5" s="4"/>
      <c r="J5" s="4"/>
      <c r="K5" s="4"/>
      <c r="L5" s="4"/>
    </row>
    <row r="6" spans="1:12" x14ac:dyDescent="0.2">
      <c r="A6" s="4"/>
      <c r="B6" s="4"/>
      <c r="C6" s="4"/>
      <c r="D6" s="4"/>
      <c r="E6" s="5"/>
      <c r="F6" s="5"/>
      <c r="G6" s="5"/>
      <c r="H6" s="5"/>
      <c r="I6" s="4"/>
      <c r="J6" s="4"/>
      <c r="K6" s="4"/>
      <c r="L6" s="4"/>
    </row>
    <row r="7" spans="1:12" ht="14.25" x14ac:dyDescent="0.2">
      <c r="A7" s="84" t="s">
        <v>3</v>
      </c>
      <c r="B7" s="87" t="s">
        <v>4</v>
      </c>
      <c r="C7" s="87" t="s">
        <v>5</v>
      </c>
      <c r="D7" s="87" t="s">
        <v>6</v>
      </c>
      <c r="E7" s="92" t="s">
        <v>7</v>
      </c>
      <c r="F7" s="78"/>
      <c r="G7" s="78"/>
      <c r="H7" s="93"/>
    </row>
    <row r="8" spans="1:12" ht="15" customHeight="1" x14ac:dyDescent="0.2">
      <c r="A8" s="85"/>
      <c r="B8" s="88"/>
      <c r="C8" s="88"/>
      <c r="D8" s="90"/>
      <c r="E8" s="94" t="s">
        <v>8</v>
      </c>
      <c r="F8" s="80" t="s">
        <v>9</v>
      </c>
      <c r="G8" s="99" t="s">
        <v>10</v>
      </c>
      <c r="H8" s="80" t="s">
        <v>11</v>
      </c>
    </row>
    <row r="9" spans="1:12" ht="12.75" customHeight="1" x14ac:dyDescent="0.2">
      <c r="A9" s="85"/>
      <c r="B9" s="88"/>
      <c r="C9" s="88"/>
      <c r="D9" s="90"/>
      <c r="E9" s="95"/>
      <c r="F9" s="97"/>
      <c r="G9" s="100"/>
      <c r="H9" s="81"/>
    </row>
    <row r="10" spans="1:12" ht="74.25" customHeight="1" x14ac:dyDescent="0.2">
      <c r="A10" s="86"/>
      <c r="B10" s="89"/>
      <c r="C10" s="89"/>
      <c r="D10" s="91"/>
      <c r="E10" s="96"/>
      <c r="F10" s="98"/>
      <c r="G10" s="101"/>
      <c r="H10" s="82"/>
    </row>
    <row r="11" spans="1:12" x14ac:dyDescent="0.2">
      <c r="A11" s="6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>
        <v>7</v>
      </c>
      <c r="H11" s="7">
        <v>8</v>
      </c>
    </row>
    <row r="12" spans="1:12" hidden="1" x14ac:dyDescent="0.2">
      <c r="A12" s="8" t="s">
        <v>12</v>
      </c>
      <c r="B12" s="9"/>
      <c r="C12" s="9"/>
      <c r="D12" s="9"/>
      <c r="E12" s="10"/>
      <c r="F12" s="10"/>
      <c r="G12" s="10"/>
      <c r="H12" s="11"/>
    </row>
    <row r="13" spans="1:12" hidden="1" x14ac:dyDescent="0.2">
      <c r="A13" s="77" t="s">
        <v>13</v>
      </c>
      <c r="B13" s="78"/>
      <c r="C13" s="78"/>
      <c r="D13" s="78"/>
      <c r="E13" s="78"/>
      <c r="F13" s="78"/>
      <c r="G13" s="78"/>
      <c r="H13" s="79"/>
    </row>
    <row r="14" spans="1:12" hidden="1" x14ac:dyDescent="0.2">
      <c r="A14" s="12" t="s">
        <v>14</v>
      </c>
      <c r="B14" s="13"/>
      <c r="C14" s="13"/>
      <c r="D14" s="13">
        <f>C14</f>
        <v>0</v>
      </c>
      <c r="E14" s="14"/>
      <c r="F14" s="14"/>
      <c r="G14" s="14">
        <f t="shared" ref="G14:H16" si="0">E14</f>
        <v>0</v>
      </c>
      <c r="H14" s="14">
        <f t="shared" si="0"/>
        <v>0</v>
      </c>
    </row>
    <row r="15" spans="1:12" hidden="1" x14ac:dyDescent="0.2">
      <c r="A15" s="12" t="s">
        <v>15</v>
      </c>
      <c r="B15" s="13"/>
      <c r="C15" s="13"/>
      <c r="D15" s="13">
        <f>C15</f>
        <v>0</v>
      </c>
      <c r="E15" s="14"/>
      <c r="F15" s="14"/>
      <c r="G15" s="14">
        <f t="shared" si="0"/>
        <v>0</v>
      </c>
      <c r="H15" s="14">
        <f t="shared" si="0"/>
        <v>0</v>
      </c>
    </row>
    <row r="16" spans="1:12" hidden="1" x14ac:dyDescent="0.2">
      <c r="A16" s="12" t="s">
        <v>16</v>
      </c>
      <c r="B16" s="13"/>
      <c r="C16" s="13"/>
      <c r="D16" s="13">
        <f>C16</f>
        <v>0</v>
      </c>
      <c r="E16" s="14"/>
      <c r="F16" s="14"/>
      <c r="G16" s="14">
        <f t="shared" si="0"/>
        <v>0</v>
      </c>
      <c r="H16" s="14">
        <f t="shared" si="0"/>
        <v>0</v>
      </c>
    </row>
    <row r="17" spans="1:8" hidden="1" x14ac:dyDescent="0.2">
      <c r="A17" s="12" t="s">
        <v>17</v>
      </c>
      <c r="B17" s="13">
        <f t="shared" ref="B17:H17" si="1">B18+B20</f>
        <v>13270</v>
      </c>
      <c r="C17" s="13">
        <f t="shared" si="1"/>
        <v>9597</v>
      </c>
      <c r="D17" s="13">
        <f t="shared" si="1"/>
        <v>6823</v>
      </c>
      <c r="E17" s="14">
        <f t="shared" si="1"/>
        <v>1005.5999999999999</v>
      </c>
      <c r="F17" s="14">
        <f t="shared" si="1"/>
        <v>179.7</v>
      </c>
      <c r="G17" s="14">
        <f t="shared" si="1"/>
        <v>356.19999999999993</v>
      </c>
      <c r="H17" s="14">
        <f t="shared" si="1"/>
        <v>59.400000000000006</v>
      </c>
    </row>
    <row r="18" spans="1:8" hidden="1" x14ac:dyDescent="0.2">
      <c r="A18" s="12" t="s">
        <v>18</v>
      </c>
      <c r="B18" s="13">
        <v>8152</v>
      </c>
      <c r="C18" s="13">
        <v>6310</v>
      </c>
      <c r="D18" s="13">
        <f>C18-C19</f>
        <v>4165</v>
      </c>
      <c r="E18" s="14">
        <v>738.8</v>
      </c>
      <c r="F18" s="14">
        <v>68.5</v>
      </c>
      <c r="G18" s="14">
        <f>E18-E19</f>
        <v>227.69999999999993</v>
      </c>
      <c r="H18" s="14">
        <f>F18-F19</f>
        <v>21.799999999999997</v>
      </c>
    </row>
    <row r="19" spans="1:8" hidden="1" x14ac:dyDescent="0.2">
      <c r="A19" s="12" t="s">
        <v>19</v>
      </c>
      <c r="B19" s="15" t="s">
        <v>20</v>
      </c>
      <c r="C19" s="13">
        <v>2145</v>
      </c>
      <c r="D19" s="15" t="s">
        <v>20</v>
      </c>
      <c r="E19" s="14">
        <v>511.1</v>
      </c>
      <c r="F19" s="14">
        <v>46.7</v>
      </c>
      <c r="G19" s="15" t="s">
        <v>20</v>
      </c>
      <c r="H19" s="15" t="s">
        <v>20</v>
      </c>
    </row>
    <row r="20" spans="1:8" hidden="1" x14ac:dyDescent="0.2">
      <c r="A20" s="12" t="s">
        <v>21</v>
      </c>
      <c r="B20" s="13">
        <v>5118</v>
      </c>
      <c r="C20" s="13">
        <v>3287</v>
      </c>
      <c r="D20" s="13">
        <f>C20-C21</f>
        <v>2658</v>
      </c>
      <c r="E20" s="14">
        <v>266.8</v>
      </c>
      <c r="F20" s="14">
        <v>111.2</v>
      </c>
      <c r="G20" s="14">
        <f>E20-E21</f>
        <v>128.5</v>
      </c>
      <c r="H20" s="14">
        <f>F20-F21</f>
        <v>37.600000000000009</v>
      </c>
    </row>
    <row r="21" spans="1:8" hidden="1" x14ac:dyDescent="0.2">
      <c r="A21" s="12" t="s">
        <v>19</v>
      </c>
      <c r="B21" s="15" t="s">
        <v>20</v>
      </c>
      <c r="C21" s="13">
        <v>629</v>
      </c>
      <c r="D21" s="15" t="s">
        <v>20</v>
      </c>
      <c r="E21" s="14">
        <v>138.30000000000001</v>
      </c>
      <c r="F21" s="14">
        <v>73.599999999999994</v>
      </c>
      <c r="G21" s="15" t="s">
        <v>20</v>
      </c>
      <c r="H21" s="15" t="s">
        <v>20</v>
      </c>
    </row>
    <row r="22" spans="1:8" ht="12.75" hidden="1" customHeight="1" x14ac:dyDescent="0.2">
      <c r="A22" s="16" t="s">
        <v>22</v>
      </c>
      <c r="B22" s="13">
        <f t="shared" ref="B22:H22" si="2">B23+B24</f>
        <v>7</v>
      </c>
      <c r="C22" s="13">
        <f t="shared" si="2"/>
        <v>7</v>
      </c>
      <c r="D22" s="13">
        <f t="shared" si="2"/>
        <v>7</v>
      </c>
      <c r="E22" s="14">
        <f t="shared" si="2"/>
        <v>2</v>
      </c>
      <c r="F22" s="14">
        <f t="shared" si="2"/>
        <v>0.4</v>
      </c>
      <c r="G22" s="14">
        <f t="shared" si="2"/>
        <v>2</v>
      </c>
      <c r="H22" s="14">
        <f t="shared" si="2"/>
        <v>0.4</v>
      </c>
    </row>
    <row r="23" spans="1:8" ht="12.75" hidden="1" customHeight="1" x14ac:dyDescent="0.2">
      <c r="A23" s="16" t="s">
        <v>18</v>
      </c>
      <c r="B23" s="13"/>
      <c r="C23" s="13"/>
      <c r="D23" s="13">
        <f>C23</f>
        <v>0</v>
      </c>
      <c r="E23" s="14"/>
      <c r="F23" s="14"/>
      <c r="G23" s="14">
        <f>E23</f>
        <v>0</v>
      </c>
      <c r="H23" s="14">
        <f>F23</f>
        <v>0</v>
      </c>
    </row>
    <row r="24" spans="1:8" ht="12.75" hidden="1" customHeight="1" x14ac:dyDescent="0.2">
      <c r="A24" s="16" t="s">
        <v>21</v>
      </c>
      <c r="B24" s="13">
        <v>7</v>
      </c>
      <c r="C24" s="13">
        <v>7</v>
      </c>
      <c r="D24" s="13">
        <f>C24</f>
        <v>7</v>
      </c>
      <c r="E24" s="14">
        <v>2</v>
      </c>
      <c r="F24" s="14">
        <v>0.4</v>
      </c>
      <c r="G24" s="14">
        <f>E24</f>
        <v>2</v>
      </c>
      <c r="H24" s="14">
        <f>F24</f>
        <v>0.4</v>
      </c>
    </row>
    <row r="25" spans="1:8" ht="15.95" hidden="1" customHeight="1" x14ac:dyDescent="0.2">
      <c r="A25" s="17" t="s">
        <v>23</v>
      </c>
      <c r="B25" s="18">
        <f t="shared" ref="B25:H25" si="3">B14+B15+B17+B22</f>
        <v>13277</v>
      </c>
      <c r="C25" s="18">
        <f t="shared" si="3"/>
        <v>9604</v>
      </c>
      <c r="D25" s="18">
        <f t="shared" si="3"/>
        <v>6830</v>
      </c>
      <c r="E25" s="19">
        <f t="shared" si="3"/>
        <v>1007.5999999999999</v>
      </c>
      <c r="F25" s="19">
        <f t="shared" si="3"/>
        <v>180.1</v>
      </c>
      <c r="G25" s="19">
        <f t="shared" si="3"/>
        <v>358.19999999999993</v>
      </c>
      <c r="H25" s="19">
        <f t="shared" si="3"/>
        <v>59.800000000000004</v>
      </c>
    </row>
    <row r="26" spans="1:8" ht="25.5" hidden="1" x14ac:dyDescent="0.2">
      <c r="A26" s="20" t="s">
        <v>24</v>
      </c>
      <c r="B26" s="14">
        <f>B25/'[1]Форма 1'!D18*100</f>
        <v>17.850948545921455</v>
      </c>
      <c r="C26" s="14">
        <f>C25/'[1]Форма 1'!H18*100</f>
        <v>15.113461114782991</v>
      </c>
      <c r="D26" s="14">
        <f>D25/'[1]Форма 1'!H18*100</f>
        <v>10.748119472508105</v>
      </c>
      <c r="E26" s="14">
        <f>E25/'[1]Форма 6'!N16*100</f>
        <v>7.1418951964446462</v>
      </c>
      <c r="F26" s="14">
        <f>F25/'[1]Форма 6'!O16*100</f>
        <v>11.76432164086485</v>
      </c>
      <c r="G26" s="14">
        <f>G25/'[1]Форма 6'!N16*100</f>
        <v>2.5389309838889162</v>
      </c>
      <c r="H26" s="14">
        <f>H25/'[1]Форма 6'!O16*100</f>
        <v>3.906198967927363</v>
      </c>
    </row>
    <row r="27" spans="1:8" hidden="1" x14ac:dyDescent="0.2">
      <c r="A27" s="77" t="s">
        <v>25</v>
      </c>
      <c r="B27" s="78"/>
      <c r="C27" s="78"/>
      <c r="D27" s="78"/>
      <c r="E27" s="78"/>
      <c r="F27" s="78"/>
      <c r="G27" s="78"/>
      <c r="H27" s="79"/>
    </row>
    <row r="28" spans="1:8" ht="41.25" hidden="1" customHeight="1" x14ac:dyDescent="0.2">
      <c r="A28" s="21" t="s">
        <v>26</v>
      </c>
      <c r="B28" s="22">
        <f t="shared" ref="B28:H28" si="4">SUM(B29:B31)</f>
        <v>1</v>
      </c>
      <c r="C28" s="22">
        <f t="shared" si="4"/>
        <v>1</v>
      </c>
      <c r="D28" s="22">
        <f t="shared" si="4"/>
        <v>1</v>
      </c>
      <c r="E28" s="23">
        <f t="shared" si="4"/>
        <v>0.2</v>
      </c>
      <c r="F28" s="23">
        <f t="shared" si="4"/>
        <v>0</v>
      </c>
      <c r="G28" s="23">
        <f t="shared" si="4"/>
        <v>0.2</v>
      </c>
      <c r="H28" s="23">
        <f t="shared" si="4"/>
        <v>0</v>
      </c>
    </row>
    <row r="29" spans="1:8" hidden="1" x14ac:dyDescent="0.2">
      <c r="A29" s="21" t="s">
        <v>27</v>
      </c>
      <c r="B29" s="22"/>
      <c r="C29" s="22"/>
      <c r="D29" s="13">
        <f t="shared" ref="D29:D36" si="5">C29</f>
        <v>0</v>
      </c>
      <c r="E29" s="23"/>
      <c r="F29" s="23"/>
      <c r="G29" s="14">
        <f t="shared" ref="G29:H36" si="6">E29</f>
        <v>0</v>
      </c>
      <c r="H29" s="14">
        <f t="shared" si="6"/>
        <v>0</v>
      </c>
    </row>
    <row r="30" spans="1:8" hidden="1" x14ac:dyDescent="0.2">
      <c r="A30" s="21" t="s">
        <v>28</v>
      </c>
      <c r="B30" s="22"/>
      <c r="C30" s="22"/>
      <c r="D30" s="13">
        <f t="shared" si="5"/>
        <v>0</v>
      </c>
      <c r="E30" s="23"/>
      <c r="F30" s="23"/>
      <c r="G30" s="14">
        <f t="shared" si="6"/>
        <v>0</v>
      </c>
      <c r="H30" s="14">
        <f t="shared" si="6"/>
        <v>0</v>
      </c>
    </row>
    <row r="31" spans="1:8" hidden="1" x14ac:dyDescent="0.2">
      <c r="A31" s="21" t="s">
        <v>29</v>
      </c>
      <c r="B31" s="22">
        <v>1</v>
      </c>
      <c r="C31" s="22">
        <v>1</v>
      </c>
      <c r="D31" s="13">
        <f t="shared" si="5"/>
        <v>1</v>
      </c>
      <c r="E31" s="23">
        <v>0.2</v>
      </c>
      <c r="F31" s="23"/>
      <c r="G31" s="14">
        <f t="shared" si="6"/>
        <v>0.2</v>
      </c>
      <c r="H31" s="14">
        <f t="shared" si="6"/>
        <v>0</v>
      </c>
    </row>
    <row r="32" spans="1:8" ht="25.5" hidden="1" x14ac:dyDescent="0.2">
      <c r="A32" s="20" t="s">
        <v>30</v>
      </c>
      <c r="B32" s="22">
        <v>26</v>
      </c>
      <c r="C32" s="22">
        <v>26</v>
      </c>
      <c r="D32" s="13">
        <f t="shared" si="5"/>
        <v>26</v>
      </c>
      <c r="E32" s="23">
        <v>5</v>
      </c>
      <c r="F32" s="23">
        <v>0.3</v>
      </c>
      <c r="G32" s="14">
        <f t="shared" si="6"/>
        <v>5</v>
      </c>
      <c r="H32" s="14">
        <f t="shared" si="6"/>
        <v>0.3</v>
      </c>
    </row>
    <row r="33" spans="1:8" ht="25.5" hidden="1" x14ac:dyDescent="0.2">
      <c r="A33" s="20" t="s">
        <v>31</v>
      </c>
      <c r="B33" s="13">
        <v>100</v>
      </c>
      <c r="C33" s="13">
        <v>100</v>
      </c>
      <c r="D33" s="13">
        <f t="shared" si="5"/>
        <v>100</v>
      </c>
      <c r="E33" s="14">
        <v>21.8</v>
      </c>
      <c r="F33" s="14">
        <v>2.2000000000000002</v>
      </c>
      <c r="G33" s="14">
        <f t="shared" si="6"/>
        <v>21.8</v>
      </c>
      <c r="H33" s="14">
        <f t="shared" si="6"/>
        <v>2.2000000000000002</v>
      </c>
    </row>
    <row r="34" spans="1:8" ht="63.75" hidden="1" x14ac:dyDescent="0.2">
      <c r="A34" s="20" t="s">
        <v>32</v>
      </c>
      <c r="B34" s="13"/>
      <c r="C34" s="13"/>
      <c r="D34" s="13">
        <f t="shared" si="5"/>
        <v>0</v>
      </c>
      <c r="E34" s="14"/>
      <c r="F34" s="14"/>
      <c r="G34" s="14">
        <f t="shared" si="6"/>
        <v>0</v>
      </c>
      <c r="H34" s="14">
        <f t="shared" si="6"/>
        <v>0</v>
      </c>
    </row>
    <row r="35" spans="1:8" ht="26.25" hidden="1" customHeight="1" x14ac:dyDescent="0.2">
      <c r="A35" s="20" t="s">
        <v>33</v>
      </c>
      <c r="B35" s="13">
        <v>3130</v>
      </c>
      <c r="C35" s="13">
        <v>2919</v>
      </c>
      <c r="D35" s="13">
        <f t="shared" si="5"/>
        <v>2919</v>
      </c>
      <c r="E35" s="14">
        <v>596.4</v>
      </c>
      <c r="F35" s="14">
        <v>32.200000000000003</v>
      </c>
      <c r="G35" s="14">
        <f t="shared" si="6"/>
        <v>596.4</v>
      </c>
      <c r="H35" s="14">
        <f t="shared" si="6"/>
        <v>32.200000000000003</v>
      </c>
    </row>
    <row r="36" spans="1:8" ht="13.5" hidden="1" customHeight="1" x14ac:dyDescent="0.2">
      <c r="A36" s="20" t="s">
        <v>34</v>
      </c>
      <c r="B36" s="13">
        <v>31</v>
      </c>
      <c r="C36" s="13">
        <v>32</v>
      </c>
      <c r="D36" s="13">
        <f t="shared" si="5"/>
        <v>32</v>
      </c>
      <c r="E36" s="14">
        <v>9.5</v>
      </c>
      <c r="F36" s="14">
        <v>7.9</v>
      </c>
      <c r="G36" s="14">
        <f t="shared" si="6"/>
        <v>9.5</v>
      </c>
      <c r="H36" s="14">
        <f t="shared" si="6"/>
        <v>7.9</v>
      </c>
    </row>
    <row r="37" spans="1:8" hidden="1" x14ac:dyDescent="0.2">
      <c r="A37" s="20" t="s">
        <v>35</v>
      </c>
      <c r="B37" s="13">
        <v>2175</v>
      </c>
      <c r="C37" s="13">
        <v>2054</v>
      </c>
      <c r="D37" s="15" t="s">
        <v>20</v>
      </c>
      <c r="E37" s="14">
        <v>473.2</v>
      </c>
      <c r="F37" s="14">
        <v>42.6</v>
      </c>
      <c r="G37" s="15" t="s">
        <v>20</v>
      </c>
      <c r="H37" s="15" t="s">
        <v>20</v>
      </c>
    </row>
    <row r="38" spans="1:8" ht="25.5" hidden="1" x14ac:dyDescent="0.2">
      <c r="A38" s="20" t="s">
        <v>36</v>
      </c>
      <c r="B38" s="13"/>
      <c r="C38" s="13"/>
      <c r="D38" s="13">
        <f t="shared" ref="D38:D44" si="7">C38</f>
        <v>0</v>
      </c>
      <c r="E38" s="14"/>
      <c r="F38" s="14"/>
      <c r="G38" s="14">
        <f t="shared" ref="G38:H44" si="8">E38</f>
        <v>0</v>
      </c>
      <c r="H38" s="14">
        <f t="shared" si="8"/>
        <v>0</v>
      </c>
    </row>
    <row r="39" spans="1:8" ht="25.5" hidden="1" x14ac:dyDescent="0.2">
      <c r="A39" s="20" t="s">
        <v>37</v>
      </c>
      <c r="B39" s="13"/>
      <c r="C39" s="13"/>
      <c r="D39" s="13">
        <f t="shared" si="7"/>
        <v>0</v>
      </c>
      <c r="E39" s="14"/>
      <c r="F39" s="14"/>
      <c r="G39" s="14">
        <f t="shared" si="8"/>
        <v>0</v>
      </c>
      <c r="H39" s="14">
        <f t="shared" si="8"/>
        <v>0</v>
      </c>
    </row>
    <row r="40" spans="1:8" ht="38.25" hidden="1" x14ac:dyDescent="0.2">
      <c r="A40" s="20" t="s">
        <v>38</v>
      </c>
      <c r="B40" s="13"/>
      <c r="C40" s="13"/>
      <c r="D40" s="13">
        <f t="shared" si="7"/>
        <v>0</v>
      </c>
      <c r="E40" s="14"/>
      <c r="F40" s="14"/>
      <c r="G40" s="14">
        <f t="shared" si="8"/>
        <v>0</v>
      </c>
      <c r="H40" s="14">
        <f t="shared" si="8"/>
        <v>0</v>
      </c>
    </row>
    <row r="41" spans="1:8" hidden="1" x14ac:dyDescent="0.2">
      <c r="A41" s="20" t="s">
        <v>39</v>
      </c>
      <c r="B41" s="13">
        <v>4</v>
      </c>
      <c r="C41" s="13">
        <v>4</v>
      </c>
      <c r="D41" s="13">
        <f t="shared" si="7"/>
        <v>4</v>
      </c>
      <c r="E41" s="14">
        <v>0.5</v>
      </c>
      <c r="F41" s="14"/>
      <c r="G41" s="14">
        <f t="shared" si="8"/>
        <v>0.5</v>
      </c>
      <c r="H41" s="14">
        <f t="shared" si="8"/>
        <v>0</v>
      </c>
    </row>
    <row r="42" spans="1:8" ht="27.2" hidden="1" customHeight="1" x14ac:dyDescent="0.2">
      <c r="A42" s="20" t="s">
        <v>40</v>
      </c>
      <c r="B42" s="13"/>
      <c r="C42" s="13"/>
      <c r="D42" s="13">
        <f t="shared" si="7"/>
        <v>0</v>
      </c>
      <c r="E42" s="14"/>
      <c r="F42" s="14"/>
      <c r="G42" s="14">
        <f t="shared" si="8"/>
        <v>0</v>
      </c>
      <c r="H42" s="14">
        <f t="shared" si="8"/>
        <v>0</v>
      </c>
    </row>
    <row r="43" spans="1:8" ht="43.5" hidden="1" customHeight="1" x14ac:dyDescent="0.2">
      <c r="A43" s="24" t="s">
        <v>41</v>
      </c>
      <c r="B43" s="13">
        <v>688</v>
      </c>
      <c r="C43" s="13">
        <v>665</v>
      </c>
      <c r="D43" s="13">
        <f t="shared" si="7"/>
        <v>665</v>
      </c>
      <c r="E43" s="14">
        <v>175.2</v>
      </c>
      <c r="F43" s="14">
        <v>16.100000000000001</v>
      </c>
      <c r="G43" s="14">
        <f t="shared" si="8"/>
        <v>175.2</v>
      </c>
      <c r="H43" s="14">
        <f t="shared" si="8"/>
        <v>16.100000000000001</v>
      </c>
    </row>
    <row r="44" spans="1:8" hidden="1" x14ac:dyDescent="0.2">
      <c r="A44" s="12" t="s">
        <v>42</v>
      </c>
      <c r="B44" s="13">
        <v>14</v>
      </c>
      <c r="C44" s="13">
        <v>15</v>
      </c>
      <c r="D44" s="13">
        <f t="shared" si="7"/>
        <v>15</v>
      </c>
      <c r="E44" s="14">
        <v>1.4</v>
      </c>
      <c r="F44" s="14"/>
      <c r="G44" s="14">
        <f t="shared" si="8"/>
        <v>1.4</v>
      </c>
      <c r="H44" s="14">
        <f t="shared" si="8"/>
        <v>0</v>
      </c>
    </row>
    <row r="45" spans="1:8" ht="25.5" hidden="1" x14ac:dyDescent="0.2">
      <c r="A45" s="20" t="s">
        <v>43</v>
      </c>
      <c r="B45" s="13">
        <f t="shared" ref="B45:H45" si="9">SUM(B46:B51)</f>
        <v>51</v>
      </c>
      <c r="C45" s="13">
        <f t="shared" si="9"/>
        <v>48</v>
      </c>
      <c r="D45" s="13">
        <f t="shared" si="9"/>
        <v>15</v>
      </c>
      <c r="E45" s="14">
        <f t="shared" si="9"/>
        <v>14.5</v>
      </c>
      <c r="F45" s="14">
        <f t="shared" si="9"/>
        <v>0.4</v>
      </c>
      <c r="G45" s="14">
        <f t="shared" si="9"/>
        <v>6.1999999999999993</v>
      </c>
      <c r="H45" s="14">
        <f t="shared" si="9"/>
        <v>0</v>
      </c>
    </row>
    <row r="46" spans="1:8" hidden="1" x14ac:dyDescent="0.2">
      <c r="A46" s="20" t="s">
        <v>44</v>
      </c>
      <c r="B46" s="13"/>
      <c r="C46" s="13"/>
      <c r="D46" s="13">
        <f>C46</f>
        <v>0</v>
      </c>
      <c r="E46" s="14"/>
      <c r="F46" s="14"/>
      <c r="G46" s="14">
        <f t="shared" ref="G46:H48" si="10">E46</f>
        <v>0</v>
      </c>
      <c r="H46" s="14">
        <f t="shared" si="10"/>
        <v>0</v>
      </c>
    </row>
    <row r="47" spans="1:8" hidden="1" x14ac:dyDescent="0.2">
      <c r="A47" s="20" t="s">
        <v>45</v>
      </c>
      <c r="B47" s="13">
        <v>9</v>
      </c>
      <c r="C47" s="13">
        <v>8</v>
      </c>
      <c r="D47" s="13">
        <f>C47</f>
        <v>8</v>
      </c>
      <c r="E47" s="14">
        <v>4.3</v>
      </c>
      <c r="F47" s="14"/>
      <c r="G47" s="14">
        <f t="shared" si="10"/>
        <v>4.3</v>
      </c>
      <c r="H47" s="14">
        <f t="shared" si="10"/>
        <v>0</v>
      </c>
    </row>
    <row r="48" spans="1:8" hidden="1" x14ac:dyDescent="0.2">
      <c r="A48" s="20" t="s">
        <v>46</v>
      </c>
      <c r="B48" s="13">
        <v>4</v>
      </c>
      <c r="C48" s="13">
        <v>4</v>
      </c>
      <c r="D48" s="13">
        <f>C48</f>
        <v>4</v>
      </c>
      <c r="E48" s="14">
        <v>1.3</v>
      </c>
      <c r="F48" s="14"/>
      <c r="G48" s="14">
        <f t="shared" si="10"/>
        <v>1.3</v>
      </c>
      <c r="H48" s="14">
        <f t="shared" si="10"/>
        <v>0</v>
      </c>
    </row>
    <row r="49" spans="1:8" hidden="1" x14ac:dyDescent="0.2">
      <c r="A49" s="20" t="s">
        <v>47</v>
      </c>
      <c r="B49" s="13">
        <v>35</v>
      </c>
      <c r="C49" s="13">
        <v>33</v>
      </c>
      <c r="D49" s="15" t="s">
        <v>20</v>
      </c>
      <c r="E49" s="14">
        <v>8.3000000000000007</v>
      </c>
      <c r="F49" s="14">
        <v>0.4</v>
      </c>
      <c r="G49" s="15" t="s">
        <v>20</v>
      </c>
      <c r="H49" s="15" t="s">
        <v>20</v>
      </c>
    </row>
    <row r="50" spans="1:8" hidden="1" x14ac:dyDescent="0.2">
      <c r="A50" s="20" t="s">
        <v>48</v>
      </c>
      <c r="B50" s="13"/>
      <c r="C50" s="13"/>
      <c r="D50" s="13">
        <f>C50</f>
        <v>0</v>
      </c>
      <c r="E50" s="14"/>
      <c r="F50" s="14"/>
      <c r="G50" s="14">
        <f t="shared" ref="G50:H54" si="11">E50</f>
        <v>0</v>
      </c>
      <c r="H50" s="14">
        <f t="shared" si="11"/>
        <v>0</v>
      </c>
    </row>
    <row r="51" spans="1:8" hidden="1" x14ac:dyDescent="0.2">
      <c r="A51" s="20" t="s">
        <v>49</v>
      </c>
      <c r="B51" s="13">
        <v>3</v>
      </c>
      <c r="C51" s="13">
        <v>3</v>
      </c>
      <c r="D51" s="13">
        <f>C51</f>
        <v>3</v>
      </c>
      <c r="E51" s="14">
        <v>0.6</v>
      </c>
      <c r="F51" s="14"/>
      <c r="G51" s="14">
        <f t="shared" si="11"/>
        <v>0.6</v>
      </c>
      <c r="H51" s="14">
        <f t="shared" si="11"/>
        <v>0</v>
      </c>
    </row>
    <row r="52" spans="1:8" ht="27.75" hidden="1" customHeight="1" x14ac:dyDescent="0.2">
      <c r="A52" s="20" t="s">
        <v>50</v>
      </c>
      <c r="B52" s="13"/>
      <c r="C52" s="13"/>
      <c r="D52" s="13">
        <f>C52</f>
        <v>0</v>
      </c>
      <c r="E52" s="14"/>
      <c r="F52" s="14"/>
      <c r="G52" s="14">
        <f t="shared" si="11"/>
        <v>0</v>
      </c>
      <c r="H52" s="14">
        <f t="shared" si="11"/>
        <v>0</v>
      </c>
    </row>
    <row r="53" spans="1:8" ht="17.25" hidden="1" customHeight="1" x14ac:dyDescent="0.2">
      <c r="A53" s="20" t="s">
        <v>51</v>
      </c>
      <c r="B53" s="13"/>
      <c r="C53" s="13"/>
      <c r="D53" s="13">
        <f>C53</f>
        <v>0</v>
      </c>
      <c r="E53" s="14"/>
      <c r="F53" s="14"/>
      <c r="G53" s="14">
        <f t="shared" si="11"/>
        <v>0</v>
      </c>
      <c r="H53" s="14">
        <f t="shared" si="11"/>
        <v>0</v>
      </c>
    </row>
    <row r="54" spans="1:8" hidden="1" x14ac:dyDescent="0.2">
      <c r="A54" s="20" t="s">
        <v>52</v>
      </c>
      <c r="B54" s="13">
        <v>9392</v>
      </c>
      <c r="C54" s="13">
        <v>9392</v>
      </c>
      <c r="D54" s="13">
        <f>C54</f>
        <v>9392</v>
      </c>
      <c r="E54" s="14">
        <v>601.70000000000005</v>
      </c>
      <c r="F54" s="14">
        <v>111.7</v>
      </c>
      <c r="G54" s="14">
        <f t="shared" si="11"/>
        <v>601.70000000000005</v>
      </c>
      <c r="H54" s="14">
        <f t="shared" si="11"/>
        <v>111.7</v>
      </c>
    </row>
    <row r="55" spans="1:8" hidden="1" x14ac:dyDescent="0.2">
      <c r="A55" s="20"/>
      <c r="B55" s="13"/>
      <c r="C55" s="13"/>
      <c r="D55" s="13"/>
      <c r="E55" s="14"/>
      <c r="F55" s="14"/>
      <c r="G55" s="14"/>
      <c r="H55" s="14"/>
    </row>
    <row r="56" spans="1:8" hidden="1" x14ac:dyDescent="0.2">
      <c r="A56" s="20"/>
      <c r="B56" s="13"/>
      <c r="C56" s="13"/>
      <c r="D56" s="13"/>
      <c r="E56" s="14"/>
      <c r="F56" s="14"/>
      <c r="G56" s="14"/>
      <c r="H56" s="14"/>
    </row>
    <row r="57" spans="1:8" hidden="1" x14ac:dyDescent="0.2">
      <c r="A57" s="20"/>
      <c r="B57" s="13"/>
      <c r="C57" s="13"/>
      <c r="D57" s="13"/>
      <c r="E57" s="14"/>
      <c r="F57" s="14"/>
      <c r="G57" s="14"/>
      <c r="H57" s="14"/>
    </row>
    <row r="58" spans="1:8" hidden="1" x14ac:dyDescent="0.2">
      <c r="A58" s="20"/>
      <c r="B58" s="13"/>
      <c r="C58" s="13"/>
      <c r="D58" s="13"/>
      <c r="E58" s="14"/>
      <c r="F58" s="14"/>
      <c r="G58" s="14"/>
      <c r="H58" s="14"/>
    </row>
    <row r="59" spans="1:8" hidden="1" x14ac:dyDescent="0.2">
      <c r="A59" s="20"/>
      <c r="B59" s="13"/>
      <c r="C59" s="13"/>
      <c r="D59" s="13"/>
      <c r="E59" s="14"/>
      <c r="F59" s="14"/>
      <c r="G59" s="14"/>
      <c r="H59" s="14"/>
    </row>
    <row r="60" spans="1:8" hidden="1" x14ac:dyDescent="0.2">
      <c r="A60" s="20" t="s">
        <v>53</v>
      </c>
      <c r="B60" s="13"/>
      <c r="C60" s="13"/>
      <c r="D60" s="13">
        <f>C60</f>
        <v>0</v>
      </c>
      <c r="E60" s="14"/>
      <c r="F60" s="14"/>
      <c r="G60" s="14">
        <f>E60</f>
        <v>0</v>
      </c>
      <c r="H60" s="14">
        <f>F60</f>
        <v>0</v>
      </c>
    </row>
    <row r="61" spans="1:8" s="28" customFormat="1" ht="17.25" hidden="1" customHeight="1" x14ac:dyDescent="0.2">
      <c r="A61" s="25" t="s">
        <v>54</v>
      </c>
      <c r="B61" s="26">
        <f>B28+B32+B33+B34+B35+B36+B37+B38+B39+B40+B41+B42+B43+B44+B45+B52+B53+B54+B55+B56+B57+B58+B59+B60</f>
        <v>15612</v>
      </c>
      <c r="C61" s="26">
        <f>C28+C32+C33+C34+C35+C36+C37+C38+C39+C40+C41+C42+C43+C44+C45+C52+C53+C54+C55+C56+C57+C58+C59+C60</f>
        <v>15256</v>
      </c>
      <c r="D61" s="26">
        <f>D28+D32+D33+D34+D35+D36+D38+D39+D40+D41+D42+D43+D44+D45+D52+D53+D54+D55+D56+D57+D58+D59+D60</f>
        <v>13169</v>
      </c>
      <c r="E61" s="27">
        <f>E28+E32+E33+E34+E35+E36+E37+E38+E39+E40+E41+E42+E43+E44+E45+E52+E53+E54+E55+E56+E57+E58+E59+E60</f>
        <v>1899.4</v>
      </c>
      <c r="F61" s="27">
        <f>F28+F32+F33+F34+F35+F36+F37+F38+F39+F40+F41+F42+F43+F44+F45+F52+F53+F54+F55+F56+F57+F58+F59+F60</f>
        <v>213.40000000000003</v>
      </c>
      <c r="G61" s="27">
        <f>G28+G32+G33+G34+G35+G36+G38+G39+G40+G41+G42+G43+G44+G45+G52+G53+G54+G55+G56+G57+G58+G59+G60</f>
        <v>1417.9</v>
      </c>
      <c r="H61" s="27">
        <f>H28+H32+H33+H34+H35+H36+H38+H39+H40+H41+H42+H43+H44+H45+H52+H53+H54+H55+H56+H57+H58+H59+H60</f>
        <v>170.4</v>
      </c>
    </row>
    <row r="62" spans="1:8" s="28" customFormat="1" ht="14.45" hidden="1" customHeight="1" x14ac:dyDescent="0.2">
      <c r="A62" s="20" t="s">
        <v>55</v>
      </c>
      <c r="B62" s="23">
        <f>B61/'[1]Форма 1'!D18*100</f>
        <v>20.990359923094502</v>
      </c>
      <c r="C62" s="23">
        <f>C61/'[1]Форма 1'!H18*100</f>
        <v>24.007805369338747</v>
      </c>
      <c r="D62" s="14">
        <f>D61/'[1]Форма 1'!H18*100</f>
        <v>20.723570327007206</v>
      </c>
      <c r="E62" s="23">
        <f>E61/'[1]Форма 6'!N16*100</f>
        <v>13.462996959236762</v>
      </c>
      <c r="F62" s="23">
        <f>F61/'[1]Форма 6'!O16*100</f>
        <v>13.939512704944807</v>
      </c>
      <c r="G62" s="23">
        <f>G61/'[1]Форма 6'!N16*100</f>
        <v>10.050112345215229</v>
      </c>
      <c r="H62" s="23">
        <f>H61/'[1]Форма 6'!O16*100</f>
        <v>11.130707427003724</v>
      </c>
    </row>
    <row r="63" spans="1:8" s="28" customFormat="1" ht="15" hidden="1" x14ac:dyDescent="0.25">
      <c r="A63" s="74" t="s">
        <v>56</v>
      </c>
      <c r="B63" s="75"/>
      <c r="C63" s="75"/>
      <c r="D63" s="75"/>
      <c r="E63" s="75"/>
      <c r="F63" s="75"/>
      <c r="G63" s="75"/>
      <c r="H63" s="76"/>
    </row>
    <row r="64" spans="1:8" s="28" customFormat="1" ht="51" hidden="1" x14ac:dyDescent="0.2">
      <c r="A64" s="20" t="s">
        <v>57</v>
      </c>
      <c r="B64" s="22">
        <f t="shared" ref="B64:H64" si="12">SUM(B65:B67)</f>
        <v>0</v>
      </c>
      <c r="C64" s="22">
        <f t="shared" si="12"/>
        <v>0</v>
      </c>
      <c r="D64" s="22">
        <f t="shared" si="12"/>
        <v>0</v>
      </c>
      <c r="E64" s="23">
        <f t="shared" si="12"/>
        <v>0</v>
      </c>
      <c r="F64" s="23">
        <f t="shared" si="12"/>
        <v>0</v>
      </c>
      <c r="G64" s="23">
        <f t="shared" si="12"/>
        <v>0</v>
      </c>
      <c r="H64" s="23">
        <f t="shared" si="12"/>
        <v>0</v>
      </c>
    </row>
    <row r="65" spans="1:8" s="28" customFormat="1" hidden="1" x14ac:dyDescent="0.2">
      <c r="A65" s="20" t="s">
        <v>27</v>
      </c>
      <c r="B65" s="22"/>
      <c r="C65" s="22"/>
      <c r="D65" s="13">
        <f t="shared" ref="D65:D72" si="13">C65</f>
        <v>0</v>
      </c>
      <c r="E65" s="23"/>
      <c r="F65" s="23"/>
      <c r="G65" s="14">
        <f t="shared" ref="G65:H72" si="14">E65</f>
        <v>0</v>
      </c>
      <c r="H65" s="14">
        <f t="shared" si="14"/>
        <v>0</v>
      </c>
    </row>
    <row r="66" spans="1:8" s="28" customFormat="1" hidden="1" x14ac:dyDescent="0.2">
      <c r="A66" s="20" t="s">
        <v>28</v>
      </c>
      <c r="B66" s="22"/>
      <c r="C66" s="22"/>
      <c r="D66" s="13">
        <f t="shared" si="13"/>
        <v>0</v>
      </c>
      <c r="E66" s="23"/>
      <c r="F66" s="23"/>
      <c r="G66" s="14">
        <f t="shared" si="14"/>
        <v>0</v>
      </c>
      <c r="H66" s="14">
        <f t="shared" si="14"/>
        <v>0</v>
      </c>
    </row>
    <row r="67" spans="1:8" s="28" customFormat="1" hidden="1" x14ac:dyDescent="0.2">
      <c r="A67" s="20" t="s">
        <v>29</v>
      </c>
      <c r="B67" s="22"/>
      <c r="C67" s="22"/>
      <c r="D67" s="13">
        <f t="shared" si="13"/>
        <v>0</v>
      </c>
      <c r="E67" s="23"/>
      <c r="F67" s="23"/>
      <c r="G67" s="14">
        <f t="shared" si="14"/>
        <v>0</v>
      </c>
      <c r="H67" s="14">
        <f t="shared" si="14"/>
        <v>0</v>
      </c>
    </row>
    <row r="68" spans="1:8" s="28" customFormat="1" ht="38.25" hidden="1" x14ac:dyDescent="0.2">
      <c r="A68" s="20" t="s">
        <v>58</v>
      </c>
      <c r="B68" s="22">
        <v>21</v>
      </c>
      <c r="C68" s="22">
        <v>21</v>
      </c>
      <c r="D68" s="13">
        <f t="shared" si="13"/>
        <v>21</v>
      </c>
      <c r="E68" s="23">
        <v>3.7</v>
      </c>
      <c r="F68" s="23">
        <v>0.3</v>
      </c>
      <c r="G68" s="14">
        <f t="shared" si="14"/>
        <v>3.7</v>
      </c>
      <c r="H68" s="14">
        <f t="shared" si="14"/>
        <v>0.3</v>
      </c>
    </row>
    <row r="69" spans="1:8" s="28" customFormat="1" ht="25.5" hidden="1" x14ac:dyDescent="0.2">
      <c r="A69" s="20" t="s">
        <v>59</v>
      </c>
      <c r="B69" s="13">
        <v>88</v>
      </c>
      <c r="C69" s="13">
        <v>88</v>
      </c>
      <c r="D69" s="13">
        <f t="shared" si="13"/>
        <v>88</v>
      </c>
      <c r="E69" s="14">
        <v>19.100000000000001</v>
      </c>
      <c r="F69" s="14">
        <v>2.2000000000000002</v>
      </c>
      <c r="G69" s="14">
        <f t="shared" si="14"/>
        <v>19.100000000000001</v>
      </c>
      <c r="H69" s="14">
        <f t="shared" si="14"/>
        <v>2.2000000000000002</v>
      </c>
    </row>
    <row r="70" spans="1:8" s="28" customFormat="1" ht="63.75" hidden="1" x14ac:dyDescent="0.2">
      <c r="A70" s="20" t="s">
        <v>60</v>
      </c>
      <c r="B70" s="13"/>
      <c r="C70" s="13"/>
      <c r="D70" s="13">
        <f t="shared" si="13"/>
        <v>0</v>
      </c>
      <c r="E70" s="14"/>
      <c r="F70" s="14"/>
      <c r="G70" s="14">
        <f t="shared" si="14"/>
        <v>0</v>
      </c>
      <c r="H70" s="14">
        <f t="shared" si="14"/>
        <v>0</v>
      </c>
    </row>
    <row r="71" spans="1:8" s="28" customFormat="1" ht="38.25" hidden="1" x14ac:dyDescent="0.2">
      <c r="A71" s="20" t="s">
        <v>61</v>
      </c>
      <c r="B71" s="13">
        <v>1247</v>
      </c>
      <c r="C71" s="13">
        <v>1158</v>
      </c>
      <c r="D71" s="13">
        <f t="shared" si="13"/>
        <v>1158</v>
      </c>
      <c r="E71" s="14">
        <v>237.9</v>
      </c>
      <c r="F71" s="14">
        <v>18.7</v>
      </c>
      <c r="G71" s="14">
        <f t="shared" si="14"/>
        <v>237.9</v>
      </c>
      <c r="H71" s="14">
        <f t="shared" si="14"/>
        <v>18.7</v>
      </c>
    </row>
    <row r="72" spans="1:8" s="28" customFormat="1" ht="25.5" hidden="1" x14ac:dyDescent="0.2">
      <c r="A72" s="20" t="s">
        <v>62</v>
      </c>
      <c r="B72" s="13">
        <v>31</v>
      </c>
      <c r="C72" s="13">
        <v>32</v>
      </c>
      <c r="D72" s="13">
        <f t="shared" si="13"/>
        <v>32</v>
      </c>
      <c r="E72" s="14">
        <v>9.5</v>
      </c>
      <c r="F72" s="14">
        <v>7.9</v>
      </c>
      <c r="G72" s="14">
        <f t="shared" si="14"/>
        <v>9.5</v>
      </c>
      <c r="H72" s="14">
        <f t="shared" si="14"/>
        <v>7.9</v>
      </c>
    </row>
    <row r="73" spans="1:8" s="28" customFormat="1" hidden="1" x14ac:dyDescent="0.2">
      <c r="A73" s="20" t="s">
        <v>63</v>
      </c>
      <c r="B73" s="13">
        <v>248</v>
      </c>
      <c r="C73" s="13">
        <v>234</v>
      </c>
      <c r="D73" s="15" t="s">
        <v>20</v>
      </c>
      <c r="E73" s="14">
        <v>59.3</v>
      </c>
      <c r="F73" s="14">
        <v>8.6</v>
      </c>
      <c r="G73" s="15" t="s">
        <v>20</v>
      </c>
      <c r="H73" s="15" t="s">
        <v>20</v>
      </c>
    </row>
    <row r="74" spans="1:8" s="28" customFormat="1" ht="25.5" hidden="1" x14ac:dyDescent="0.2">
      <c r="A74" s="20" t="s">
        <v>64</v>
      </c>
      <c r="B74" s="13"/>
      <c r="C74" s="13"/>
      <c r="D74" s="13">
        <f t="shared" ref="D74:D80" si="15">C74</f>
        <v>0</v>
      </c>
      <c r="E74" s="14"/>
      <c r="F74" s="14"/>
      <c r="G74" s="14">
        <f t="shared" ref="G74:H80" si="16">E74</f>
        <v>0</v>
      </c>
      <c r="H74" s="14">
        <f t="shared" si="16"/>
        <v>0</v>
      </c>
    </row>
    <row r="75" spans="1:8" s="28" customFormat="1" ht="25.5" hidden="1" x14ac:dyDescent="0.2">
      <c r="A75" s="20" t="s">
        <v>65</v>
      </c>
      <c r="B75" s="13"/>
      <c r="C75" s="13"/>
      <c r="D75" s="13">
        <f t="shared" si="15"/>
        <v>0</v>
      </c>
      <c r="E75" s="14"/>
      <c r="F75" s="14"/>
      <c r="G75" s="14">
        <f t="shared" si="16"/>
        <v>0</v>
      </c>
      <c r="H75" s="14">
        <f t="shared" si="16"/>
        <v>0</v>
      </c>
    </row>
    <row r="76" spans="1:8" s="28" customFormat="1" ht="38.25" hidden="1" x14ac:dyDescent="0.2">
      <c r="A76" s="20" t="s">
        <v>66</v>
      </c>
      <c r="B76" s="13"/>
      <c r="C76" s="13"/>
      <c r="D76" s="13">
        <f t="shared" si="15"/>
        <v>0</v>
      </c>
      <c r="E76" s="14"/>
      <c r="F76" s="14"/>
      <c r="G76" s="14">
        <f t="shared" si="16"/>
        <v>0</v>
      </c>
      <c r="H76" s="14">
        <f t="shared" si="16"/>
        <v>0</v>
      </c>
    </row>
    <row r="77" spans="1:8" s="28" customFormat="1" hidden="1" x14ac:dyDescent="0.2">
      <c r="A77" s="20" t="s">
        <v>67</v>
      </c>
      <c r="B77" s="13"/>
      <c r="C77" s="13"/>
      <c r="D77" s="13">
        <f t="shared" si="15"/>
        <v>0</v>
      </c>
      <c r="E77" s="14"/>
      <c r="F77" s="14"/>
      <c r="G77" s="14">
        <f t="shared" si="16"/>
        <v>0</v>
      </c>
      <c r="H77" s="14">
        <f t="shared" si="16"/>
        <v>0</v>
      </c>
    </row>
    <row r="78" spans="1:8" s="28" customFormat="1" ht="38.25" hidden="1" x14ac:dyDescent="0.2">
      <c r="A78" s="20" t="s">
        <v>68</v>
      </c>
      <c r="B78" s="13"/>
      <c r="C78" s="13"/>
      <c r="D78" s="13">
        <f t="shared" si="15"/>
        <v>0</v>
      </c>
      <c r="E78" s="14"/>
      <c r="F78" s="14"/>
      <c r="G78" s="14">
        <f t="shared" si="16"/>
        <v>0</v>
      </c>
      <c r="H78" s="14">
        <f t="shared" si="16"/>
        <v>0</v>
      </c>
    </row>
    <row r="79" spans="1:8" s="28" customFormat="1" ht="51" hidden="1" x14ac:dyDescent="0.2">
      <c r="A79" s="20" t="s">
        <v>69</v>
      </c>
      <c r="B79" s="13"/>
      <c r="C79" s="13"/>
      <c r="D79" s="13">
        <f t="shared" si="15"/>
        <v>0</v>
      </c>
      <c r="E79" s="14"/>
      <c r="F79" s="14"/>
      <c r="G79" s="14">
        <f t="shared" si="16"/>
        <v>0</v>
      </c>
      <c r="H79" s="14">
        <f t="shared" si="16"/>
        <v>0</v>
      </c>
    </row>
    <row r="80" spans="1:8" s="28" customFormat="1" hidden="1" x14ac:dyDescent="0.2">
      <c r="A80" s="20" t="s">
        <v>70</v>
      </c>
      <c r="B80" s="13"/>
      <c r="C80" s="13"/>
      <c r="D80" s="13">
        <f t="shared" si="15"/>
        <v>0</v>
      </c>
      <c r="E80" s="14"/>
      <c r="F80" s="14"/>
      <c r="G80" s="14">
        <f t="shared" si="16"/>
        <v>0</v>
      </c>
      <c r="H80" s="14">
        <f t="shared" si="16"/>
        <v>0</v>
      </c>
    </row>
    <row r="81" spans="1:8" s="28" customFormat="1" ht="25.5" hidden="1" x14ac:dyDescent="0.2">
      <c r="A81" s="20" t="s">
        <v>71</v>
      </c>
      <c r="B81" s="13">
        <f t="shared" ref="B81:G81" si="17">SUM(B82:B87)</f>
        <v>12</v>
      </c>
      <c r="C81" s="13">
        <f t="shared" si="17"/>
        <v>10</v>
      </c>
      <c r="D81" s="13">
        <f t="shared" si="17"/>
        <v>4</v>
      </c>
      <c r="E81" s="14">
        <f t="shared" si="17"/>
        <v>3</v>
      </c>
      <c r="F81" s="14">
        <f t="shared" si="17"/>
        <v>0.4</v>
      </c>
      <c r="G81" s="14">
        <f t="shared" si="17"/>
        <v>1.3</v>
      </c>
      <c r="H81" s="14">
        <f>SUM(H82:H87)</f>
        <v>0</v>
      </c>
    </row>
    <row r="82" spans="1:8" s="28" customFormat="1" hidden="1" x14ac:dyDescent="0.2">
      <c r="A82" s="20" t="s">
        <v>44</v>
      </c>
      <c r="B82" s="13"/>
      <c r="C82" s="13"/>
      <c r="D82" s="13">
        <f>C82</f>
        <v>0</v>
      </c>
      <c r="E82" s="14"/>
      <c r="F82" s="14"/>
      <c r="G82" s="14">
        <f t="shared" ref="G82:H84" si="18">E82</f>
        <v>0</v>
      </c>
      <c r="H82" s="14">
        <f t="shared" si="18"/>
        <v>0</v>
      </c>
    </row>
    <row r="83" spans="1:8" s="28" customFormat="1" hidden="1" x14ac:dyDescent="0.2">
      <c r="A83" s="20" t="s">
        <v>45</v>
      </c>
      <c r="B83" s="13"/>
      <c r="C83" s="13"/>
      <c r="D83" s="13">
        <f>C83</f>
        <v>0</v>
      </c>
      <c r="E83" s="14"/>
      <c r="F83" s="14"/>
      <c r="G83" s="14">
        <f t="shared" si="18"/>
        <v>0</v>
      </c>
      <c r="H83" s="14">
        <f t="shared" si="18"/>
        <v>0</v>
      </c>
    </row>
    <row r="84" spans="1:8" s="28" customFormat="1" hidden="1" x14ac:dyDescent="0.2">
      <c r="A84" s="20" t="s">
        <v>46</v>
      </c>
      <c r="B84" s="13">
        <v>4</v>
      </c>
      <c r="C84" s="13">
        <v>4</v>
      </c>
      <c r="D84" s="13">
        <f>C84</f>
        <v>4</v>
      </c>
      <c r="E84" s="14">
        <v>1.3</v>
      </c>
      <c r="F84" s="14"/>
      <c r="G84" s="14">
        <f t="shared" si="18"/>
        <v>1.3</v>
      </c>
      <c r="H84" s="14">
        <f t="shared" si="18"/>
        <v>0</v>
      </c>
    </row>
    <row r="85" spans="1:8" s="28" customFormat="1" hidden="1" x14ac:dyDescent="0.2">
      <c r="A85" s="20" t="s">
        <v>47</v>
      </c>
      <c r="B85" s="13">
        <v>8</v>
      </c>
      <c r="C85" s="13">
        <v>6</v>
      </c>
      <c r="D85" s="15" t="s">
        <v>20</v>
      </c>
      <c r="E85" s="14">
        <v>1.7</v>
      </c>
      <c r="F85" s="14">
        <v>0.4</v>
      </c>
      <c r="G85" s="15" t="s">
        <v>20</v>
      </c>
      <c r="H85" s="15" t="s">
        <v>20</v>
      </c>
    </row>
    <row r="86" spans="1:8" s="28" customFormat="1" hidden="1" x14ac:dyDescent="0.2">
      <c r="A86" s="20" t="s">
        <v>48</v>
      </c>
      <c r="B86" s="13"/>
      <c r="C86" s="13"/>
      <c r="D86" s="13">
        <f>C86</f>
        <v>0</v>
      </c>
      <c r="E86" s="14"/>
      <c r="F86" s="14"/>
      <c r="G86" s="14">
        <f t="shared" ref="G86:H90" si="19">E86</f>
        <v>0</v>
      </c>
      <c r="H86" s="14">
        <f t="shared" si="19"/>
        <v>0</v>
      </c>
    </row>
    <row r="87" spans="1:8" s="28" customFormat="1" hidden="1" x14ac:dyDescent="0.2">
      <c r="A87" s="20" t="s">
        <v>49</v>
      </c>
      <c r="B87" s="13"/>
      <c r="C87" s="13"/>
      <c r="D87" s="13">
        <f>C87</f>
        <v>0</v>
      </c>
      <c r="E87" s="14"/>
      <c r="F87" s="14"/>
      <c r="G87" s="14">
        <f t="shared" si="19"/>
        <v>0</v>
      </c>
      <c r="H87" s="14">
        <f t="shared" si="19"/>
        <v>0</v>
      </c>
    </row>
    <row r="88" spans="1:8" s="28" customFormat="1" ht="38.25" hidden="1" x14ac:dyDescent="0.2">
      <c r="A88" s="20" t="s">
        <v>72</v>
      </c>
      <c r="B88" s="13"/>
      <c r="C88" s="13"/>
      <c r="D88" s="13">
        <f>C88</f>
        <v>0</v>
      </c>
      <c r="E88" s="14"/>
      <c r="F88" s="14"/>
      <c r="G88" s="14">
        <f t="shared" si="19"/>
        <v>0</v>
      </c>
      <c r="H88" s="14">
        <f t="shared" si="19"/>
        <v>0</v>
      </c>
    </row>
    <row r="89" spans="1:8" s="28" customFormat="1" ht="25.5" hidden="1" x14ac:dyDescent="0.2">
      <c r="A89" s="20" t="s">
        <v>73</v>
      </c>
      <c r="B89" s="13"/>
      <c r="C89" s="13"/>
      <c r="D89" s="13">
        <f>C89</f>
        <v>0</v>
      </c>
      <c r="E89" s="14"/>
      <c r="F89" s="14"/>
      <c r="G89" s="14">
        <f t="shared" si="19"/>
        <v>0</v>
      </c>
      <c r="H89" s="14">
        <f t="shared" si="19"/>
        <v>0</v>
      </c>
    </row>
    <row r="90" spans="1:8" s="28" customFormat="1" hidden="1" x14ac:dyDescent="0.2">
      <c r="A90" s="20" t="s">
        <v>74</v>
      </c>
      <c r="B90" s="13">
        <v>4278</v>
      </c>
      <c r="C90" s="13">
        <v>4278</v>
      </c>
      <c r="D90" s="13">
        <f>C90</f>
        <v>4278</v>
      </c>
      <c r="E90" s="14">
        <v>291.5</v>
      </c>
      <c r="F90" s="14">
        <v>79.8</v>
      </c>
      <c r="G90" s="14">
        <f t="shared" si="19"/>
        <v>291.5</v>
      </c>
      <c r="H90" s="14">
        <f t="shared" si="19"/>
        <v>79.8</v>
      </c>
    </row>
    <row r="91" spans="1:8" s="28" customFormat="1" hidden="1" x14ac:dyDescent="0.2">
      <c r="A91" s="20"/>
      <c r="B91" s="13"/>
      <c r="C91" s="13"/>
      <c r="D91" s="13"/>
      <c r="E91" s="14"/>
      <c r="F91" s="14"/>
      <c r="G91" s="14"/>
      <c r="H91" s="14"/>
    </row>
    <row r="92" spans="1:8" s="28" customFormat="1" hidden="1" x14ac:dyDescent="0.2">
      <c r="A92" s="20"/>
      <c r="B92" s="13"/>
      <c r="C92" s="13"/>
      <c r="D92" s="13"/>
      <c r="E92" s="14"/>
      <c r="F92" s="14"/>
      <c r="G92" s="14"/>
      <c r="H92" s="14"/>
    </row>
    <row r="93" spans="1:8" s="28" customFormat="1" hidden="1" x14ac:dyDescent="0.2">
      <c r="A93" s="20"/>
      <c r="B93" s="13"/>
      <c r="C93" s="13"/>
      <c r="D93" s="13"/>
      <c r="E93" s="14"/>
      <c r="F93" s="14"/>
      <c r="G93" s="14"/>
      <c r="H93" s="14"/>
    </row>
    <row r="94" spans="1:8" s="28" customFormat="1" hidden="1" x14ac:dyDescent="0.2">
      <c r="A94" s="20"/>
      <c r="B94" s="13"/>
      <c r="C94" s="13"/>
      <c r="D94" s="13"/>
      <c r="E94" s="14"/>
      <c r="F94" s="14"/>
      <c r="G94" s="14"/>
      <c r="H94" s="14"/>
    </row>
    <row r="95" spans="1:8" s="28" customFormat="1" hidden="1" x14ac:dyDescent="0.2">
      <c r="A95" s="20"/>
      <c r="B95" s="13"/>
      <c r="C95" s="13"/>
      <c r="D95" s="13"/>
      <c r="E95" s="14"/>
      <c r="F95" s="14"/>
      <c r="G95" s="14"/>
      <c r="H95" s="14"/>
    </row>
    <row r="96" spans="1:8" s="28" customFormat="1" hidden="1" x14ac:dyDescent="0.2">
      <c r="A96" s="20" t="s">
        <v>75</v>
      </c>
      <c r="B96" s="13"/>
      <c r="C96" s="13"/>
      <c r="D96" s="13">
        <f>C96</f>
        <v>0</v>
      </c>
      <c r="E96" s="14"/>
      <c r="F96" s="14"/>
      <c r="G96" s="14">
        <f>E96</f>
        <v>0</v>
      </c>
      <c r="H96" s="14">
        <f>F96</f>
        <v>0</v>
      </c>
    </row>
    <row r="97" spans="1:8" hidden="1" x14ac:dyDescent="0.2">
      <c r="A97" s="25" t="s">
        <v>76</v>
      </c>
      <c r="B97" s="26">
        <f>B64+B68+B69+B70+B71+B72+B73+B74+B75+B76+B77+B78+B79+B80+B81+B88+B89+B90+B91+B92+B93+B94+B95+B96</f>
        <v>5925</v>
      </c>
      <c r="C97" s="18">
        <f>C64++C68+C69+C70+C71+C72+C73+C74+C75+C76+C77+C78+C79+C80+C81+C88+C89+C90+C91+C92+C93+C94+C95+C96</f>
        <v>5821</v>
      </c>
      <c r="D97" s="18">
        <f>D64+D68+D69+D70+D71+D72+D74+D75+D76+D77+D78+D79+D80+D81+D88+D89+D90+D91+D92+D93+D94+D95+D96</f>
        <v>5581</v>
      </c>
      <c r="E97" s="19">
        <f>E64+E68+E69+E70+E71+E72+E73+E74+E75+E76+E77+E78+E79+E80+E81+E88+E89+E90+E91+E92+E93+E94+E95+E96</f>
        <v>624</v>
      </c>
      <c r="F97" s="19">
        <f>F64+F68+F69+F70+F71+F72+F73+F74+F75+F76+F77+F78+F79+F80+F81+F88+F89+F90+F91+F92+F93+F94+F95+F96</f>
        <v>117.9</v>
      </c>
      <c r="G97" s="19">
        <f>G64+G68+G69+G70+G71+G72+G74+G75+G76+G77+G78+G79+G80+G81+G88+G89+G90+G91+G92+G93+G94+G95+G96</f>
        <v>563</v>
      </c>
      <c r="H97" s="19">
        <f>H64+H68+H69+H70+H71+H72+H74+H75+H76+H77+H78+H79+H80+H81+H88+H89+H90+H91+H92+H93+H94+H95+H96</f>
        <v>108.9</v>
      </c>
    </row>
    <row r="98" spans="1:8" ht="25.5" hidden="1" x14ac:dyDescent="0.2">
      <c r="A98" s="20" t="s">
        <v>55</v>
      </c>
      <c r="B98" s="23">
        <f>B97/'[1]Форма 1'!D18*100</f>
        <v>7.9661723382228375</v>
      </c>
      <c r="C98" s="23">
        <f>C97/'[1]Форма 1'!H18*100</f>
        <v>9.1602933308154721</v>
      </c>
      <c r="D98" s="14">
        <f>D97/'[1]Форма 1'!H18*100</f>
        <v>8.782614169263212</v>
      </c>
      <c r="E98" s="23">
        <f>E97/'[1]Форма 6'!N16*100</f>
        <v>4.4229283471431717</v>
      </c>
      <c r="F98" s="23">
        <f>F97/'[1]Форма 6'!O16*100</f>
        <v>7.7013521457965899</v>
      </c>
      <c r="G98" s="23">
        <f>G97/'[1]Форма 6'!N16*100</f>
        <v>3.9905587491051366</v>
      </c>
      <c r="H98" s="23">
        <f>H97/'[1]Форма 6'!O16*100</f>
        <v>7.113462669018225</v>
      </c>
    </row>
    <row r="99" spans="1:8" ht="25.5" hidden="1" x14ac:dyDescent="0.2">
      <c r="A99" s="20" t="s">
        <v>77</v>
      </c>
      <c r="B99" s="18"/>
      <c r="C99" s="18"/>
      <c r="D99" s="13"/>
      <c r="E99" s="19"/>
      <c r="F99" s="19"/>
      <c r="G99" s="14"/>
      <c r="H99" s="14"/>
    </row>
    <row r="100" spans="1:8" ht="30.75" hidden="1" customHeight="1" x14ac:dyDescent="0.2">
      <c r="A100" s="20" t="s">
        <v>78</v>
      </c>
      <c r="B100" s="29"/>
      <c r="C100" s="29"/>
      <c r="D100" s="13">
        <f t="shared" ref="D100:D105" si="20">C100</f>
        <v>0</v>
      </c>
      <c r="E100" s="30"/>
      <c r="F100" s="30"/>
      <c r="G100" s="14">
        <f t="shared" ref="G100:H105" si="21">E100</f>
        <v>0</v>
      </c>
      <c r="H100" s="14">
        <f t="shared" si="21"/>
        <v>0</v>
      </c>
    </row>
    <row r="101" spans="1:8" ht="25.5" hidden="1" x14ac:dyDescent="0.2">
      <c r="A101" s="20" t="s">
        <v>79</v>
      </c>
      <c r="B101" s="13"/>
      <c r="C101" s="13"/>
      <c r="D101" s="13">
        <f t="shared" si="20"/>
        <v>0</v>
      </c>
      <c r="E101" s="14"/>
      <c r="F101" s="14"/>
      <c r="G101" s="14">
        <f t="shared" si="21"/>
        <v>0</v>
      </c>
      <c r="H101" s="14">
        <f t="shared" si="21"/>
        <v>0</v>
      </c>
    </row>
    <row r="102" spans="1:8" ht="28.5" hidden="1" customHeight="1" x14ac:dyDescent="0.2">
      <c r="A102" s="20" t="s">
        <v>80</v>
      </c>
      <c r="B102" s="13">
        <v>110</v>
      </c>
      <c r="C102" s="13">
        <v>94</v>
      </c>
      <c r="D102" s="13">
        <f t="shared" si="20"/>
        <v>94</v>
      </c>
      <c r="E102" s="14">
        <v>20.8</v>
      </c>
      <c r="F102" s="14"/>
      <c r="G102" s="14">
        <f t="shared" si="21"/>
        <v>20.8</v>
      </c>
      <c r="H102" s="14">
        <f t="shared" si="21"/>
        <v>0</v>
      </c>
    </row>
    <row r="103" spans="1:8" hidden="1" x14ac:dyDescent="0.2">
      <c r="A103" s="20" t="s">
        <v>81</v>
      </c>
      <c r="B103" s="13"/>
      <c r="C103" s="13"/>
      <c r="D103" s="13">
        <f t="shared" si="20"/>
        <v>0</v>
      </c>
      <c r="E103" s="14"/>
      <c r="F103" s="14"/>
      <c r="G103" s="14">
        <f t="shared" si="21"/>
        <v>0</v>
      </c>
      <c r="H103" s="14">
        <f t="shared" si="21"/>
        <v>0</v>
      </c>
    </row>
    <row r="104" spans="1:8" hidden="1" x14ac:dyDescent="0.2">
      <c r="A104" s="20" t="s">
        <v>82</v>
      </c>
      <c r="B104" s="13">
        <v>165</v>
      </c>
      <c r="C104" s="13">
        <v>165</v>
      </c>
      <c r="D104" s="13">
        <f t="shared" si="20"/>
        <v>165</v>
      </c>
      <c r="E104" s="14">
        <v>3.7</v>
      </c>
      <c r="F104" s="14">
        <v>3.7</v>
      </c>
      <c r="G104" s="14">
        <f t="shared" si="21"/>
        <v>3.7</v>
      </c>
      <c r="H104" s="14">
        <f t="shared" si="21"/>
        <v>3.7</v>
      </c>
    </row>
    <row r="105" spans="1:8" hidden="1" x14ac:dyDescent="0.2">
      <c r="A105" s="20" t="s">
        <v>83</v>
      </c>
      <c r="B105" s="13"/>
      <c r="C105" s="13"/>
      <c r="D105" s="13">
        <f t="shared" si="20"/>
        <v>0</v>
      </c>
      <c r="E105" s="14"/>
      <c r="F105" s="14"/>
      <c r="G105" s="14">
        <f t="shared" si="21"/>
        <v>0</v>
      </c>
      <c r="H105" s="14">
        <f t="shared" si="21"/>
        <v>0</v>
      </c>
    </row>
    <row r="106" spans="1:8" ht="25.5" hidden="1" x14ac:dyDescent="0.2">
      <c r="A106" s="31" t="s">
        <v>84</v>
      </c>
      <c r="B106" s="15" t="s">
        <v>20</v>
      </c>
      <c r="C106" s="15" t="s">
        <v>20</v>
      </c>
      <c r="D106" s="18">
        <f>D14+D15+D23+D61+D100+D101+D102+D103+D104+D105</f>
        <v>13428</v>
      </c>
      <c r="E106" s="32" t="s">
        <v>20</v>
      </c>
      <c r="F106" s="32" t="s">
        <v>20</v>
      </c>
      <c r="G106" s="19">
        <f>G14+G15+G23+G61+G100+G101+G102+G103+G104+G105</f>
        <v>1442.4</v>
      </c>
      <c r="H106" s="19">
        <f>H14+H15+H23+H61+H100+H101+H102+H103+H104+H105</f>
        <v>174.1</v>
      </c>
    </row>
    <row r="107" spans="1:8" hidden="1" x14ac:dyDescent="0.2">
      <c r="A107" s="8" t="s">
        <v>85</v>
      </c>
      <c r="B107" s="9"/>
      <c r="C107" s="9"/>
      <c r="D107" s="9"/>
      <c r="E107" s="10"/>
      <c r="F107" s="10"/>
      <c r="G107" s="10"/>
      <c r="H107" s="11"/>
    </row>
    <row r="108" spans="1:8" hidden="1" x14ac:dyDescent="0.2">
      <c r="A108" s="77" t="s">
        <v>13</v>
      </c>
      <c r="B108" s="78"/>
      <c r="C108" s="78"/>
      <c r="D108" s="78"/>
      <c r="E108" s="78"/>
      <c r="F108" s="78"/>
      <c r="G108" s="78"/>
      <c r="H108" s="79"/>
    </row>
    <row r="109" spans="1:8" hidden="1" x14ac:dyDescent="0.2">
      <c r="A109" s="12" t="s">
        <v>14</v>
      </c>
      <c r="B109" s="13"/>
      <c r="C109" s="13"/>
      <c r="D109" s="13">
        <f>C109</f>
        <v>0</v>
      </c>
      <c r="E109" s="14"/>
      <c r="F109" s="14"/>
      <c r="G109" s="14">
        <f t="shared" ref="G109:H111" si="22">E109</f>
        <v>0</v>
      </c>
      <c r="H109" s="14">
        <f t="shared" si="22"/>
        <v>0</v>
      </c>
    </row>
    <row r="110" spans="1:8" hidden="1" x14ac:dyDescent="0.2">
      <c r="A110" s="12" t="s">
        <v>15</v>
      </c>
      <c r="B110" s="13"/>
      <c r="C110" s="13"/>
      <c r="D110" s="13">
        <f>C110</f>
        <v>0</v>
      </c>
      <c r="E110" s="14"/>
      <c r="F110" s="14"/>
      <c r="G110" s="14">
        <f t="shared" si="22"/>
        <v>0</v>
      </c>
      <c r="H110" s="14">
        <f t="shared" si="22"/>
        <v>0</v>
      </c>
    </row>
    <row r="111" spans="1:8" hidden="1" x14ac:dyDescent="0.2">
      <c r="A111" s="12" t="s">
        <v>16</v>
      </c>
      <c r="B111" s="13"/>
      <c r="C111" s="13"/>
      <c r="D111" s="13">
        <f>C111</f>
        <v>0</v>
      </c>
      <c r="E111" s="14"/>
      <c r="F111" s="14"/>
      <c r="G111" s="14">
        <f t="shared" si="22"/>
        <v>0</v>
      </c>
      <c r="H111" s="14">
        <f t="shared" si="22"/>
        <v>0</v>
      </c>
    </row>
    <row r="112" spans="1:8" hidden="1" x14ac:dyDescent="0.2">
      <c r="A112" s="12" t="s">
        <v>17</v>
      </c>
      <c r="B112" s="13">
        <f t="shared" ref="B112:H112" si="23">B113+B115</f>
        <v>9623</v>
      </c>
      <c r="C112" s="13">
        <f t="shared" si="23"/>
        <v>8063</v>
      </c>
      <c r="D112" s="13">
        <f t="shared" si="23"/>
        <v>2092</v>
      </c>
      <c r="E112" s="14">
        <f t="shared" si="23"/>
        <v>1856.3</v>
      </c>
      <c r="F112" s="14">
        <f t="shared" si="23"/>
        <v>267.39999999999998</v>
      </c>
      <c r="G112" s="14">
        <f t="shared" si="23"/>
        <v>198.70000000000005</v>
      </c>
      <c r="H112" s="14">
        <f t="shared" si="23"/>
        <v>21.899999999999977</v>
      </c>
    </row>
    <row r="113" spans="1:8" hidden="1" x14ac:dyDescent="0.2">
      <c r="A113" s="12" t="s">
        <v>18</v>
      </c>
      <c r="B113" s="13">
        <v>9623</v>
      </c>
      <c r="C113" s="13">
        <v>8063</v>
      </c>
      <c r="D113" s="13">
        <f>C113-C114</f>
        <v>2092</v>
      </c>
      <c r="E113" s="14">
        <v>1856.3</v>
      </c>
      <c r="F113" s="14">
        <v>267.39999999999998</v>
      </c>
      <c r="G113" s="14">
        <f>E113-E114</f>
        <v>198.70000000000005</v>
      </c>
      <c r="H113" s="14">
        <f>F113-F114</f>
        <v>21.899999999999977</v>
      </c>
    </row>
    <row r="114" spans="1:8" hidden="1" x14ac:dyDescent="0.2">
      <c r="A114" s="12" t="s">
        <v>19</v>
      </c>
      <c r="B114" s="15" t="s">
        <v>20</v>
      </c>
      <c r="C114" s="13">
        <v>5971</v>
      </c>
      <c r="D114" s="15" t="s">
        <v>20</v>
      </c>
      <c r="E114" s="14">
        <v>1657.6</v>
      </c>
      <c r="F114" s="14">
        <v>245.5</v>
      </c>
      <c r="G114" s="15" t="s">
        <v>20</v>
      </c>
      <c r="H114" s="15" t="s">
        <v>20</v>
      </c>
    </row>
    <row r="115" spans="1:8" hidden="1" x14ac:dyDescent="0.2">
      <c r="A115" s="12" t="s">
        <v>21</v>
      </c>
      <c r="B115" s="13"/>
      <c r="C115" s="13"/>
      <c r="D115" s="13">
        <f>C115-C116</f>
        <v>0</v>
      </c>
      <c r="E115" s="14"/>
      <c r="F115" s="14"/>
      <c r="G115" s="14">
        <f>E115-E116</f>
        <v>0</v>
      </c>
      <c r="H115" s="14">
        <f>F115-F116</f>
        <v>0</v>
      </c>
    </row>
    <row r="116" spans="1:8" hidden="1" x14ac:dyDescent="0.2">
      <c r="A116" s="12" t="s">
        <v>19</v>
      </c>
      <c r="B116" s="15" t="s">
        <v>20</v>
      </c>
      <c r="C116" s="13"/>
      <c r="D116" s="15" t="s">
        <v>20</v>
      </c>
      <c r="E116" s="14"/>
      <c r="F116" s="14"/>
      <c r="G116" s="15" t="s">
        <v>20</v>
      </c>
      <c r="H116" s="15" t="s">
        <v>20</v>
      </c>
    </row>
    <row r="117" spans="1:8" hidden="1" x14ac:dyDescent="0.2">
      <c r="A117" s="16" t="s">
        <v>22</v>
      </c>
      <c r="B117" s="13">
        <f t="shared" ref="B117:H117" si="24">B118+B119</f>
        <v>0</v>
      </c>
      <c r="C117" s="13">
        <f t="shared" si="24"/>
        <v>0</v>
      </c>
      <c r="D117" s="13">
        <f t="shared" si="24"/>
        <v>0</v>
      </c>
      <c r="E117" s="14">
        <f t="shared" si="24"/>
        <v>0</v>
      </c>
      <c r="F117" s="14">
        <f t="shared" si="24"/>
        <v>0</v>
      </c>
      <c r="G117" s="14">
        <f t="shared" si="24"/>
        <v>0</v>
      </c>
      <c r="H117" s="14">
        <f t="shared" si="24"/>
        <v>0</v>
      </c>
    </row>
    <row r="118" spans="1:8" hidden="1" x14ac:dyDescent="0.2">
      <c r="A118" s="16" t="s">
        <v>18</v>
      </c>
      <c r="B118" s="13"/>
      <c r="C118" s="13"/>
      <c r="D118" s="13">
        <f>C118</f>
        <v>0</v>
      </c>
      <c r="E118" s="14"/>
      <c r="F118" s="14"/>
      <c r="G118" s="14">
        <f>E118</f>
        <v>0</v>
      </c>
      <c r="H118" s="14">
        <f>F118</f>
        <v>0</v>
      </c>
    </row>
    <row r="119" spans="1:8" hidden="1" x14ac:dyDescent="0.2">
      <c r="A119" s="16" t="s">
        <v>21</v>
      </c>
      <c r="B119" s="13"/>
      <c r="C119" s="13"/>
      <c r="D119" s="13">
        <f>C119</f>
        <v>0</v>
      </c>
      <c r="E119" s="14"/>
      <c r="F119" s="14"/>
      <c r="G119" s="14">
        <f>E119</f>
        <v>0</v>
      </c>
      <c r="H119" s="14">
        <f>F119</f>
        <v>0</v>
      </c>
    </row>
    <row r="120" spans="1:8" hidden="1" x14ac:dyDescent="0.2">
      <c r="A120" s="17" t="s">
        <v>23</v>
      </c>
      <c r="B120" s="18">
        <f t="shared" ref="B120:H120" si="25">B109+B110+B112+B117</f>
        <v>9623</v>
      </c>
      <c r="C120" s="18">
        <f t="shared" si="25"/>
        <v>8063</v>
      </c>
      <c r="D120" s="18">
        <f t="shared" si="25"/>
        <v>2092</v>
      </c>
      <c r="E120" s="19">
        <f t="shared" si="25"/>
        <v>1856.3</v>
      </c>
      <c r="F120" s="19">
        <f t="shared" si="25"/>
        <v>267.39999999999998</v>
      </c>
      <c r="G120" s="19">
        <f t="shared" si="25"/>
        <v>198.70000000000005</v>
      </c>
      <c r="H120" s="19">
        <f t="shared" si="25"/>
        <v>21.899999999999977</v>
      </c>
    </row>
    <row r="121" spans="1:8" ht="25.5" hidden="1" x14ac:dyDescent="0.2">
      <c r="A121" s="20" t="s">
        <v>24</v>
      </c>
      <c r="B121" s="14">
        <f>B120/'[1]Форма 1'!D19*100</f>
        <v>99.073406774426033</v>
      </c>
      <c r="C121" s="14">
        <f>C120/'[1]Форма 1'!H19*100</f>
        <v>99.74022761009401</v>
      </c>
      <c r="D121" s="14">
        <f>D120/'[1]Форма 1'!H19*100</f>
        <v>25.878278080158339</v>
      </c>
      <c r="E121" s="14">
        <f>E120/'[1]Форма 6'!N17*100</f>
        <v>99.758168529664658</v>
      </c>
      <c r="F121" s="14">
        <f>F120/'[1]Форма 6'!O17*100</f>
        <v>98.489871086556164</v>
      </c>
      <c r="G121" s="14">
        <f>G120/'[1]Форма 6'!N17*100</f>
        <v>10.678202923473776</v>
      </c>
      <c r="H121" s="14">
        <f>H120/'[1]Форма 6'!O17*100</f>
        <v>8.0662983425414279</v>
      </c>
    </row>
    <row r="122" spans="1:8" hidden="1" x14ac:dyDescent="0.2">
      <c r="A122" s="77" t="s">
        <v>25</v>
      </c>
      <c r="B122" s="78"/>
      <c r="C122" s="78"/>
      <c r="D122" s="78"/>
      <c r="E122" s="78"/>
      <c r="F122" s="78"/>
      <c r="G122" s="78"/>
      <c r="H122" s="79"/>
    </row>
    <row r="123" spans="1:8" ht="51" hidden="1" x14ac:dyDescent="0.2">
      <c r="A123" s="21" t="s">
        <v>26</v>
      </c>
      <c r="B123" s="22">
        <f t="shared" ref="B123:H123" si="26">SUM(B124:B126)</f>
        <v>0</v>
      </c>
      <c r="C123" s="22">
        <f t="shared" si="26"/>
        <v>0</v>
      </c>
      <c r="D123" s="22">
        <f t="shared" si="26"/>
        <v>0</v>
      </c>
      <c r="E123" s="23">
        <f t="shared" si="26"/>
        <v>0</v>
      </c>
      <c r="F123" s="23">
        <f t="shared" si="26"/>
        <v>0</v>
      </c>
      <c r="G123" s="23">
        <f t="shared" si="26"/>
        <v>0</v>
      </c>
      <c r="H123" s="23">
        <f t="shared" si="26"/>
        <v>0</v>
      </c>
    </row>
    <row r="124" spans="1:8" hidden="1" x14ac:dyDescent="0.2">
      <c r="A124" s="21" t="s">
        <v>27</v>
      </c>
      <c r="B124" s="22"/>
      <c r="C124" s="22"/>
      <c r="D124" s="13">
        <f t="shared" ref="D124:D131" si="27">C124</f>
        <v>0</v>
      </c>
      <c r="E124" s="23"/>
      <c r="F124" s="23"/>
      <c r="G124" s="14">
        <f t="shared" ref="G124:H131" si="28">E124</f>
        <v>0</v>
      </c>
      <c r="H124" s="14">
        <f t="shared" si="28"/>
        <v>0</v>
      </c>
    </row>
    <row r="125" spans="1:8" hidden="1" x14ac:dyDescent="0.2">
      <c r="A125" s="21" t="s">
        <v>28</v>
      </c>
      <c r="B125" s="22"/>
      <c r="C125" s="22"/>
      <c r="D125" s="13">
        <f t="shared" si="27"/>
        <v>0</v>
      </c>
      <c r="E125" s="23"/>
      <c r="F125" s="23"/>
      <c r="G125" s="14">
        <f t="shared" si="28"/>
        <v>0</v>
      </c>
      <c r="H125" s="14">
        <f t="shared" si="28"/>
        <v>0</v>
      </c>
    </row>
    <row r="126" spans="1:8" hidden="1" x14ac:dyDescent="0.2">
      <c r="A126" s="21" t="s">
        <v>29</v>
      </c>
      <c r="B126" s="22"/>
      <c r="C126" s="22"/>
      <c r="D126" s="13">
        <f t="shared" si="27"/>
        <v>0</v>
      </c>
      <c r="E126" s="23"/>
      <c r="F126" s="23"/>
      <c r="G126" s="14">
        <f t="shared" si="28"/>
        <v>0</v>
      </c>
      <c r="H126" s="14">
        <f t="shared" si="28"/>
        <v>0</v>
      </c>
    </row>
    <row r="127" spans="1:8" ht="25.5" hidden="1" x14ac:dyDescent="0.2">
      <c r="A127" s="20" t="s">
        <v>30</v>
      </c>
      <c r="B127" s="22"/>
      <c r="C127" s="22"/>
      <c r="D127" s="13">
        <f t="shared" si="27"/>
        <v>0</v>
      </c>
      <c r="E127" s="23"/>
      <c r="F127" s="23"/>
      <c r="G127" s="14">
        <f t="shared" si="28"/>
        <v>0</v>
      </c>
      <c r="H127" s="14">
        <f t="shared" si="28"/>
        <v>0</v>
      </c>
    </row>
    <row r="128" spans="1:8" ht="25.5" hidden="1" x14ac:dyDescent="0.2">
      <c r="A128" s="20" t="s">
        <v>31</v>
      </c>
      <c r="B128" s="13"/>
      <c r="C128" s="13"/>
      <c r="D128" s="13">
        <f t="shared" si="27"/>
        <v>0</v>
      </c>
      <c r="E128" s="14"/>
      <c r="F128" s="14"/>
      <c r="G128" s="14">
        <f t="shared" si="28"/>
        <v>0</v>
      </c>
      <c r="H128" s="14">
        <f t="shared" si="28"/>
        <v>0</v>
      </c>
    </row>
    <row r="129" spans="1:8" ht="63.75" hidden="1" x14ac:dyDescent="0.2">
      <c r="A129" s="20" t="s">
        <v>32</v>
      </c>
      <c r="B129" s="13"/>
      <c r="C129" s="13"/>
      <c r="D129" s="13">
        <f t="shared" si="27"/>
        <v>0</v>
      </c>
      <c r="E129" s="14"/>
      <c r="F129" s="14"/>
      <c r="G129" s="14">
        <f t="shared" si="28"/>
        <v>0</v>
      </c>
      <c r="H129" s="14">
        <f t="shared" si="28"/>
        <v>0</v>
      </c>
    </row>
    <row r="130" spans="1:8" ht="38.25" hidden="1" x14ac:dyDescent="0.2">
      <c r="A130" s="20" t="s">
        <v>33</v>
      </c>
      <c r="B130" s="13"/>
      <c r="C130" s="13"/>
      <c r="D130" s="13">
        <f t="shared" si="27"/>
        <v>0</v>
      </c>
      <c r="E130" s="14"/>
      <c r="F130" s="14"/>
      <c r="G130" s="14">
        <f t="shared" si="28"/>
        <v>0</v>
      </c>
      <c r="H130" s="14">
        <f t="shared" si="28"/>
        <v>0</v>
      </c>
    </row>
    <row r="131" spans="1:8" ht="25.5" hidden="1" x14ac:dyDescent="0.2">
      <c r="A131" s="20" t="s">
        <v>34</v>
      </c>
      <c r="B131" s="13"/>
      <c r="C131" s="13"/>
      <c r="D131" s="13">
        <f t="shared" si="27"/>
        <v>0</v>
      </c>
      <c r="E131" s="14"/>
      <c r="F131" s="14"/>
      <c r="G131" s="14">
        <f t="shared" si="28"/>
        <v>0</v>
      </c>
      <c r="H131" s="14">
        <f t="shared" si="28"/>
        <v>0</v>
      </c>
    </row>
    <row r="132" spans="1:8" hidden="1" x14ac:dyDescent="0.2">
      <c r="A132" s="20" t="s">
        <v>35</v>
      </c>
      <c r="B132" s="13">
        <v>190</v>
      </c>
      <c r="C132" s="13">
        <v>190</v>
      </c>
      <c r="D132" s="15" t="s">
        <v>20</v>
      </c>
      <c r="E132" s="14">
        <v>51.6</v>
      </c>
      <c r="F132" s="14">
        <v>23.2</v>
      </c>
      <c r="G132" s="15" t="s">
        <v>20</v>
      </c>
      <c r="H132" s="15" t="s">
        <v>20</v>
      </c>
    </row>
    <row r="133" spans="1:8" ht="25.5" hidden="1" x14ac:dyDescent="0.2">
      <c r="A133" s="20" t="s">
        <v>36</v>
      </c>
      <c r="B133" s="13">
        <v>69</v>
      </c>
      <c r="C133" s="13">
        <v>69</v>
      </c>
      <c r="D133" s="13">
        <f t="shared" ref="D133:D139" si="29">C133</f>
        <v>69</v>
      </c>
      <c r="E133" s="14">
        <v>17.8</v>
      </c>
      <c r="F133" s="14">
        <v>9.1999999999999993</v>
      </c>
      <c r="G133" s="14">
        <f t="shared" ref="G133:H139" si="30">E133</f>
        <v>17.8</v>
      </c>
      <c r="H133" s="14">
        <f t="shared" si="30"/>
        <v>9.1999999999999993</v>
      </c>
    </row>
    <row r="134" spans="1:8" ht="25.5" hidden="1" x14ac:dyDescent="0.2">
      <c r="A134" s="20" t="s">
        <v>37</v>
      </c>
      <c r="B134" s="13"/>
      <c r="C134" s="13"/>
      <c r="D134" s="13">
        <f t="shared" si="29"/>
        <v>0</v>
      </c>
      <c r="E134" s="14"/>
      <c r="F134" s="14"/>
      <c r="G134" s="14">
        <f t="shared" si="30"/>
        <v>0</v>
      </c>
      <c r="H134" s="14">
        <f t="shared" si="30"/>
        <v>0</v>
      </c>
    </row>
    <row r="135" spans="1:8" ht="38.25" hidden="1" x14ac:dyDescent="0.2">
      <c r="A135" s="20" t="s">
        <v>38</v>
      </c>
      <c r="B135" s="13"/>
      <c r="C135" s="13"/>
      <c r="D135" s="13">
        <f t="shared" si="29"/>
        <v>0</v>
      </c>
      <c r="E135" s="14"/>
      <c r="F135" s="14"/>
      <c r="G135" s="14">
        <f t="shared" si="30"/>
        <v>0</v>
      </c>
      <c r="H135" s="14">
        <f t="shared" si="30"/>
        <v>0</v>
      </c>
    </row>
    <row r="136" spans="1:8" hidden="1" x14ac:dyDescent="0.2">
      <c r="A136" s="20" t="s">
        <v>39</v>
      </c>
      <c r="B136" s="13"/>
      <c r="C136" s="13"/>
      <c r="D136" s="13">
        <f t="shared" si="29"/>
        <v>0</v>
      </c>
      <c r="E136" s="14"/>
      <c r="F136" s="14"/>
      <c r="G136" s="14">
        <f t="shared" si="30"/>
        <v>0</v>
      </c>
      <c r="H136" s="14">
        <f t="shared" si="30"/>
        <v>0</v>
      </c>
    </row>
    <row r="137" spans="1:8" ht="38.25" hidden="1" x14ac:dyDescent="0.2">
      <c r="A137" s="20" t="s">
        <v>40</v>
      </c>
      <c r="B137" s="13"/>
      <c r="C137" s="13"/>
      <c r="D137" s="13">
        <f t="shared" si="29"/>
        <v>0</v>
      </c>
      <c r="E137" s="14"/>
      <c r="F137" s="14"/>
      <c r="G137" s="14">
        <f t="shared" si="30"/>
        <v>0</v>
      </c>
      <c r="H137" s="14">
        <f t="shared" si="30"/>
        <v>0</v>
      </c>
    </row>
    <row r="138" spans="1:8" ht="51" hidden="1" x14ac:dyDescent="0.2">
      <c r="A138" s="24" t="s">
        <v>41</v>
      </c>
      <c r="B138" s="13"/>
      <c r="C138" s="13"/>
      <c r="D138" s="13">
        <f t="shared" si="29"/>
        <v>0</v>
      </c>
      <c r="E138" s="14"/>
      <c r="F138" s="14"/>
      <c r="G138" s="14">
        <f t="shared" si="30"/>
        <v>0</v>
      </c>
      <c r="H138" s="14">
        <f t="shared" si="30"/>
        <v>0</v>
      </c>
    </row>
    <row r="139" spans="1:8" hidden="1" x14ac:dyDescent="0.2">
      <c r="A139" s="12" t="s">
        <v>42</v>
      </c>
      <c r="B139" s="13"/>
      <c r="C139" s="13"/>
      <c r="D139" s="13">
        <f t="shared" si="29"/>
        <v>0</v>
      </c>
      <c r="E139" s="14"/>
      <c r="F139" s="14"/>
      <c r="G139" s="14">
        <f t="shared" si="30"/>
        <v>0</v>
      </c>
      <c r="H139" s="14">
        <f t="shared" si="30"/>
        <v>0</v>
      </c>
    </row>
    <row r="140" spans="1:8" ht="25.5" hidden="1" x14ac:dyDescent="0.2">
      <c r="A140" s="20" t="s">
        <v>43</v>
      </c>
      <c r="B140" s="13">
        <f t="shared" ref="B140:H140" si="31">SUM(B141:B146)</f>
        <v>0</v>
      </c>
      <c r="C140" s="13">
        <f t="shared" si="31"/>
        <v>0</v>
      </c>
      <c r="D140" s="13">
        <f t="shared" si="31"/>
        <v>0</v>
      </c>
      <c r="E140" s="14">
        <f t="shared" si="31"/>
        <v>0</v>
      </c>
      <c r="F140" s="14">
        <f t="shared" si="31"/>
        <v>0</v>
      </c>
      <c r="G140" s="14">
        <f t="shared" si="31"/>
        <v>0</v>
      </c>
      <c r="H140" s="14">
        <f t="shared" si="31"/>
        <v>0</v>
      </c>
    </row>
    <row r="141" spans="1:8" hidden="1" x14ac:dyDescent="0.2">
      <c r="A141" s="20" t="s">
        <v>44</v>
      </c>
      <c r="B141" s="13"/>
      <c r="C141" s="13"/>
      <c r="D141" s="13">
        <f>C141</f>
        <v>0</v>
      </c>
      <c r="E141" s="14"/>
      <c r="F141" s="14"/>
      <c r="G141" s="14">
        <f t="shared" ref="G141:H143" si="32">E141</f>
        <v>0</v>
      </c>
      <c r="H141" s="14">
        <f t="shared" si="32"/>
        <v>0</v>
      </c>
    </row>
    <row r="142" spans="1:8" hidden="1" x14ac:dyDescent="0.2">
      <c r="A142" s="20" t="s">
        <v>45</v>
      </c>
      <c r="B142" s="13"/>
      <c r="C142" s="13"/>
      <c r="D142" s="13">
        <f>C142</f>
        <v>0</v>
      </c>
      <c r="E142" s="14"/>
      <c r="F142" s="14"/>
      <c r="G142" s="14">
        <f t="shared" si="32"/>
        <v>0</v>
      </c>
      <c r="H142" s="14">
        <f t="shared" si="32"/>
        <v>0</v>
      </c>
    </row>
    <row r="143" spans="1:8" hidden="1" x14ac:dyDescent="0.2">
      <c r="A143" s="20" t="s">
        <v>46</v>
      </c>
      <c r="B143" s="13"/>
      <c r="C143" s="13"/>
      <c r="D143" s="13">
        <f>C143</f>
        <v>0</v>
      </c>
      <c r="E143" s="14"/>
      <c r="F143" s="14"/>
      <c r="G143" s="14">
        <f t="shared" si="32"/>
        <v>0</v>
      </c>
      <c r="H143" s="14">
        <f t="shared" si="32"/>
        <v>0</v>
      </c>
    </row>
    <row r="144" spans="1:8" hidden="1" x14ac:dyDescent="0.2">
      <c r="A144" s="20" t="s">
        <v>47</v>
      </c>
      <c r="B144" s="13"/>
      <c r="C144" s="13"/>
      <c r="D144" s="15" t="s">
        <v>20</v>
      </c>
      <c r="E144" s="14"/>
      <c r="F144" s="14"/>
      <c r="G144" s="15" t="s">
        <v>20</v>
      </c>
      <c r="H144" s="15" t="s">
        <v>20</v>
      </c>
    </row>
    <row r="145" spans="1:8" hidden="1" x14ac:dyDescent="0.2">
      <c r="A145" s="20" t="s">
        <v>48</v>
      </c>
      <c r="B145" s="13"/>
      <c r="C145" s="13"/>
      <c r="D145" s="13">
        <f>C145</f>
        <v>0</v>
      </c>
      <c r="E145" s="14"/>
      <c r="F145" s="14"/>
      <c r="G145" s="14">
        <f t="shared" ref="G145:H149" si="33">E145</f>
        <v>0</v>
      </c>
      <c r="H145" s="14">
        <f t="shared" si="33"/>
        <v>0</v>
      </c>
    </row>
    <row r="146" spans="1:8" hidden="1" x14ac:dyDescent="0.2">
      <c r="A146" s="20" t="s">
        <v>49</v>
      </c>
      <c r="B146" s="13"/>
      <c r="C146" s="13"/>
      <c r="D146" s="13">
        <f>C146</f>
        <v>0</v>
      </c>
      <c r="E146" s="14"/>
      <c r="F146" s="14"/>
      <c r="G146" s="14">
        <f t="shared" si="33"/>
        <v>0</v>
      </c>
      <c r="H146" s="14">
        <f t="shared" si="33"/>
        <v>0</v>
      </c>
    </row>
    <row r="147" spans="1:8" ht="38.25" hidden="1" x14ac:dyDescent="0.2">
      <c r="A147" s="20" t="s">
        <v>50</v>
      </c>
      <c r="B147" s="13"/>
      <c r="C147" s="13"/>
      <c r="D147" s="13">
        <f>C147</f>
        <v>0</v>
      </c>
      <c r="E147" s="14"/>
      <c r="F147" s="14"/>
      <c r="G147" s="14">
        <f t="shared" si="33"/>
        <v>0</v>
      </c>
      <c r="H147" s="14">
        <f t="shared" si="33"/>
        <v>0</v>
      </c>
    </row>
    <row r="148" spans="1:8" ht="25.5" hidden="1" x14ac:dyDescent="0.2">
      <c r="A148" s="20" t="s">
        <v>51</v>
      </c>
      <c r="B148" s="13"/>
      <c r="C148" s="13"/>
      <c r="D148" s="13">
        <f>C148</f>
        <v>0</v>
      </c>
      <c r="E148" s="14"/>
      <c r="F148" s="14"/>
      <c r="G148" s="14">
        <f t="shared" si="33"/>
        <v>0</v>
      </c>
      <c r="H148" s="14">
        <f t="shared" si="33"/>
        <v>0</v>
      </c>
    </row>
    <row r="149" spans="1:8" hidden="1" x14ac:dyDescent="0.2">
      <c r="A149" s="20" t="s">
        <v>52</v>
      </c>
      <c r="B149" s="13">
        <v>2023</v>
      </c>
      <c r="C149" s="13">
        <v>2023</v>
      </c>
      <c r="D149" s="13">
        <f>C149</f>
        <v>2023</v>
      </c>
      <c r="E149" s="14">
        <v>180.9</v>
      </c>
      <c r="F149" s="14">
        <v>12.7</v>
      </c>
      <c r="G149" s="14">
        <f t="shared" si="33"/>
        <v>180.9</v>
      </c>
      <c r="H149" s="14">
        <f t="shared" si="33"/>
        <v>12.7</v>
      </c>
    </row>
    <row r="150" spans="1:8" hidden="1" x14ac:dyDescent="0.2">
      <c r="A150" s="20"/>
      <c r="B150" s="13"/>
      <c r="C150" s="13"/>
      <c r="D150" s="13"/>
      <c r="E150" s="14"/>
      <c r="F150" s="14"/>
      <c r="G150" s="14"/>
      <c r="H150" s="14"/>
    </row>
    <row r="151" spans="1:8" hidden="1" x14ac:dyDescent="0.2">
      <c r="A151" s="20"/>
      <c r="B151" s="13"/>
      <c r="C151" s="13"/>
      <c r="D151" s="13"/>
      <c r="E151" s="14"/>
      <c r="F151" s="14"/>
      <c r="G151" s="14"/>
      <c r="H151" s="14"/>
    </row>
    <row r="152" spans="1:8" hidden="1" x14ac:dyDescent="0.2">
      <c r="A152" s="20"/>
      <c r="B152" s="13"/>
      <c r="C152" s="13"/>
      <c r="D152" s="13"/>
      <c r="E152" s="14"/>
      <c r="F152" s="14"/>
      <c r="G152" s="14"/>
      <c r="H152" s="14"/>
    </row>
    <row r="153" spans="1:8" hidden="1" x14ac:dyDescent="0.2">
      <c r="A153" s="20"/>
      <c r="B153" s="13"/>
      <c r="C153" s="13"/>
      <c r="D153" s="13"/>
      <c r="E153" s="14"/>
      <c r="F153" s="14"/>
      <c r="G153" s="14"/>
      <c r="H153" s="14"/>
    </row>
    <row r="154" spans="1:8" hidden="1" x14ac:dyDescent="0.2">
      <c r="A154" s="20"/>
      <c r="B154" s="13"/>
      <c r="C154" s="13"/>
      <c r="D154" s="13"/>
      <c r="E154" s="14"/>
      <c r="F154" s="14"/>
      <c r="G154" s="14"/>
      <c r="H154" s="14"/>
    </row>
    <row r="155" spans="1:8" hidden="1" x14ac:dyDescent="0.2">
      <c r="A155" s="20" t="s">
        <v>53</v>
      </c>
      <c r="B155" s="13"/>
      <c r="C155" s="13"/>
      <c r="D155" s="13">
        <f>C155</f>
        <v>0</v>
      </c>
      <c r="E155" s="14"/>
      <c r="F155" s="14"/>
      <c r="G155" s="14">
        <f>E155</f>
        <v>0</v>
      </c>
      <c r="H155" s="14">
        <f>F155</f>
        <v>0</v>
      </c>
    </row>
    <row r="156" spans="1:8" hidden="1" x14ac:dyDescent="0.2">
      <c r="A156" s="25" t="s">
        <v>54</v>
      </c>
      <c r="B156" s="26">
        <f>B123+B127+B128+B129+B130+B131+B132+B133+B134+B135+B136+B137+B138+B139+B140+B147+B148+B149+B150+B151+B152+B153+B154+B155</f>
        <v>2282</v>
      </c>
      <c r="C156" s="26">
        <f>C123+C127+C128+C129+C130+C131+C132+C133+C134+C135+C136+C137+C138+C139+C140+C147+C148+C149+C150+C151+C152+C153+C154+C155</f>
        <v>2282</v>
      </c>
      <c r="D156" s="26">
        <f>D123+D127+D128+D129+D130+D131+D133+D134+D135+D136+D137+D138+D139+D140+D147+D148+D149+D150+D151+D152+D153+D154+D155</f>
        <v>2092</v>
      </c>
      <c r="E156" s="27">
        <f>E123+E127+E128+E129+E130+E131+E132+E133+E134+E135+E136+E137+E138+E139+E140+E147+E148+E149+E150+E151+E152+E153+E154+E155</f>
        <v>250.3</v>
      </c>
      <c r="F156" s="27">
        <f>F123+F127+F128+F129+F130+F131+F132+F133+F134+F135+F136+F137+F138+F139+F140+F147+F148+F149+F150+F151+F152+F153+F154+F155</f>
        <v>45.099999999999994</v>
      </c>
      <c r="G156" s="27">
        <f>G123+G127+G128+G129+G130+G131+G133+G134+G135+G136+G137+G138+G139+G140+G147+G148+G149+G150+G151+G152+G153+G154+G155</f>
        <v>198.70000000000002</v>
      </c>
      <c r="H156" s="27">
        <f>H123+H127+H128+H129+H130+H131+H133+H134+H135+H136+H137+H138+H139+H140+H147+H148+H149+H150+H151+H152+H153+H154+H155</f>
        <v>21.9</v>
      </c>
    </row>
    <row r="157" spans="1:8" ht="25.5" hidden="1" x14ac:dyDescent="0.2">
      <c r="A157" s="20" t="s">
        <v>55</v>
      </c>
      <c r="B157" s="23">
        <f>B156/'[1]Форма 1'!D19*100</f>
        <v>23.494286008442295</v>
      </c>
      <c r="C157" s="23">
        <f>C156/'[1]Форма 1'!H19*100</f>
        <v>28.228599703117268</v>
      </c>
      <c r="D157" s="14">
        <f>D156/'[1]Форма 1'!H19*100</f>
        <v>25.878278080158339</v>
      </c>
      <c r="E157" s="23">
        <f>E156/'[1]Форма 6'!N17*100</f>
        <v>13.451203783319004</v>
      </c>
      <c r="F157" s="23">
        <f>F156/'[1]Форма 6'!O17*100</f>
        <v>16.611418047882136</v>
      </c>
      <c r="G157" s="23">
        <f>G156/'[1]Форма 6'!N17*100</f>
        <v>10.678202923473776</v>
      </c>
      <c r="H157" s="23">
        <f>H156/'[1]Форма 6'!O17*100</f>
        <v>8.0662983425414367</v>
      </c>
    </row>
    <row r="158" spans="1:8" ht="15" hidden="1" x14ac:dyDescent="0.25">
      <c r="A158" s="74" t="s">
        <v>56</v>
      </c>
      <c r="B158" s="75"/>
      <c r="C158" s="75"/>
      <c r="D158" s="75"/>
      <c r="E158" s="75"/>
      <c r="F158" s="75"/>
      <c r="G158" s="75"/>
      <c r="H158" s="76"/>
    </row>
    <row r="159" spans="1:8" ht="51" hidden="1" x14ac:dyDescent="0.2">
      <c r="A159" s="20" t="s">
        <v>57</v>
      </c>
      <c r="B159" s="22">
        <f t="shared" ref="B159:H159" si="34">SUM(B160:B162)</f>
        <v>0</v>
      </c>
      <c r="C159" s="22">
        <f t="shared" si="34"/>
        <v>0</v>
      </c>
      <c r="D159" s="22">
        <f t="shared" si="34"/>
        <v>0</v>
      </c>
      <c r="E159" s="23">
        <f t="shared" si="34"/>
        <v>0</v>
      </c>
      <c r="F159" s="23">
        <f t="shared" si="34"/>
        <v>0</v>
      </c>
      <c r="G159" s="23">
        <f t="shared" si="34"/>
        <v>0</v>
      </c>
      <c r="H159" s="23">
        <f t="shared" si="34"/>
        <v>0</v>
      </c>
    </row>
    <row r="160" spans="1:8" hidden="1" x14ac:dyDescent="0.2">
      <c r="A160" s="20" t="s">
        <v>27</v>
      </c>
      <c r="B160" s="22"/>
      <c r="C160" s="22"/>
      <c r="D160" s="13">
        <f t="shared" ref="D160:D167" si="35">C160</f>
        <v>0</v>
      </c>
      <c r="E160" s="23"/>
      <c r="F160" s="23"/>
      <c r="G160" s="14">
        <f t="shared" ref="G160:H167" si="36">E160</f>
        <v>0</v>
      </c>
      <c r="H160" s="14">
        <f t="shared" si="36"/>
        <v>0</v>
      </c>
    </row>
    <row r="161" spans="1:8" hidden="1" x14ac:dyDescent="0.2">
      <c r="A161" s="20" t="s">
        <v>28</v>
      </c>
      <c r="B161" s="22"/>
      <c r="C161" s="22"/>
      <c r="D161" s="13">
        <f t="shared" si="35"/>
        <v>0</v>
      </c>
      <c r="E161" s="23"/>
      <c r="F161" s="23"/>
      <c r="G161" s="14">
        <f t="shared" si="36"/>
        <v>0</v>
      </c>
      <c r="H161" s="14">
        <f t="shared" si="36"/>
        <v>0</v>
      </c>
    </row>
    <row r="162" spans="1:8" hidden="1" x14ac:dyDescent="0.2">
      <c r="A162" s="20" t="s">
        <v>29</v>
      </c>
      <c r="B162" s="22"/>
      <c r="C162" s="22"/>
      <c r="D162" s="13">
        <f t="shared" si="35"/>
        <v>0</v>
      </c>
      <c r="E162" s="23"/>
      <c r="F162" s="23"/>
      <c r="G162" s="14">
        <f t="shared" si="36"/>
        <v>0</v>
      </c>
      <c r="H162" s="14">
        <f t="shared" si="36"/>
        <v>0</v>
      </c>
    </row>
    <row r="163" spans="1:8" ht="38.25" hidden="1" x14ac:dyDescent="0.2">
      <c r="A163" s="20" t="s">
        <v>58</v>
      </c>
      <c r="B163" s="22"/>
      <c r="C163" s="22"/>
      <c r="D163" s="13">
        <f t="shared" si="35"/>
        <v>0</v>
      </c>
      <c r="E163" s="23"/>
      <c r="F163" s="23"/>
      <c r="G163" s="14">
        <f t="shared" si="36"/>
        <v>0</v>
      </c>
      <c r="H163" s="14">
        <f t="shared" si="36"/>
        <v>0</v>
      </c>
    </row>
    <row r="164" spans="1:8" ht="25.5" hidden="1" x14ac:dyDescent="0.2">
      <c r="A164" s="20" t="s">
        <v>59</v>
      </c>
      <c r="B164" s="13"/>
      <c r="C164" s="13"/>
      <c r="D164" s="13">
        <f t="shared" si="35"/>
        <v>0</v>
      </c>
      <c r="E164" s="14"/>
      <c r="F164" s="14"/>
      <c r="G164" s="14">
        <f t="shared" si="36"/>
        <v>0</v>
      </c>
      <c r="H164" s="14">
        <f t="shared" si="36"/>
        <v>0</v>
      </c>
    </row>
    <row r="165" spans="1:8" ht="63.75" hidden="1" x14ac:dyDescent="0.2">
      <c r="A165" s="20" t="s">
        <v>60</v>
      </c>
      <c r="B165" s="13"/>
      <c r="C165" s="13"/>
      <c r="D165" s="13">
        <f t="shared" si="35"/>
        <v>0</v>
      </c>
      <c r="E165" s="14"/>
      <c r="F165" s="14"/>
      <c r="G165" s="14">
        <f t="shared" si="36"/>
        <v>0</v>
      </c>
      <c r="H165" s="14">
        <f t="shared" si="36"/>
        <v>0</v>
      </c>
    </row>
    <row r="166" spans="1:8" ht="38.25" hidden="1" x14ac:dyDescent="0.2">
      <c r="A166" s="20" t="s">
        <v>61</v>
      </c>
      <c r="B166" s="13"/>
      <c r="C166" s="13"/>
      <c r="D166" s="13">
        <f t="shared" si="35"/>
        <v>0</v>
      </c>
      <c r="E166" s="14"/>
      <c r="F166" s="14"/>
      <c r="G166" s="14">
        <f t="shared" si="36"/>
        <v>0</v>
      </c>
      <c r="H166" s="14">
        <f t="shared" si="36"/>
        <v>0</v>
      </c>
    </row>
    <row r="167" spans="1:8" ht="25.5" hidden="1" x14ac:dyDescent="0.2">
      <c r="A167" s="20" t="s">
        <v>62</v>
      </c>
      <c r="B167" s="13"/>
      <c r="C167" s="13"/>
      <c r="D167" s="13">
        <f t="shared" si="35"/>
        <v>0</v>
      </c>
      <c r="E167" s="14"/>
      <c r="F167" s="14"/>
      <c r="G167" s="14">
        <f t="shared" si="36"/>
        <v>0</v>
      </c>
      <c r="H167" s="14">
        <f t="shared" si="36"/>
        <v>0</v>
      </c>
    </row>
    <row r="168" spans="1:8" hidden="1" x14ac:dyDescent="0.2">
      <c r="A168" s="20" t="s">
        <v>63</v>
      </c>
      <c r="B168" s="13"/>
      <c r="C168" s="13"/>
      <c r="D168" s="15" t="s">
        <v>20</v>
      </c>
      <c r="E168" s="14"/>
      <c r="F168" s="14"/>
      <c r="G168" s="15" t="s">
        <v>20</v>
      </c>
      <c r="H168" s="15" t="s">
        <v>20</v>
      </c>
    </row>
    <row r="169" spans="1:8" ht="25.5" hidden="1" x14ac:dyDescent="0.2">
      <c r="A169" s="20" t="s">
        <v>64</v>
      </c>
      <c r="B169" s="13"/>
      <c r="C169" s="13"/>
      <c r="D169" s="13">
        <f t="shared" ref="D169:D175" si="37">C169</f>
        <v>0</v>
      </c>
      <c r="E169" s="14"/>
      <c r="F169" s="14"/>
      <c r="G169" s="14">
        <f t="shared" ref="G169:H175" si="38">E169</f>
        <v>0</v>
      </c>
      <c r="H169" s="14">
        <f t="shared" si="38"/>
        <v>0</v>
      </c>
    </row>
    <row r="170" spans="1:8" ht="25.5" hidden="1" x14ac:dyDescent="0.2">
      <c r="A170" s="20" t="s">
        <v>65</v>
      </c>
      <c r="B170" s="13"/>
      <c r="C170" s="13"/>
      <c r="D170" s="13">
        <f t="shared" si="37"/>
        <v>0</v>
      </c>
      <c r="E170" s="14"/>
      <c r="F170" s="14"/>
      <c r="G170" s="14">
        <f t="shared" si="38"/>
        <v>0</v>
      </c>
      <c r="H170" s="14">
        <f t="shared" si="38"/>
        <v>0</v>
      </c>
    </row>
    <row r="171" spans="1:8" ht="38.25" hidden="1" x14ac:dyDescent="0.2">
      <c r="A171" s="20" t="s">
        <v>66</v>
      </c>
      <c r="B171" s="13"/>
      <c r="C171" s="13"/>
      <c r="D171" s="13">
        <f t="shared" si="37"/>
        <v>0</v>
      </c>
      <c r="E171" s="14"/>
      <c r="F171" s="14"/>
      <c r="G171" s="14">
        <f t="shared" si="38"/>
        <v>0</v>
      </c>
      <c r="H171" s="14">
        <f t="shared" si="38"/>
        <v>0</v>
      </c>
    </row>
    <row r="172" spans="1:8" hidden="1" x14ac:dyDescent="0.2">
      <c r="A172" s="20" t="s">
        <v>67</v>
      </c>
      <c r="B172" s="13"/>
      <c r="C172" s="13"/>
      <c r="D172" s="13">
        <f t="shared" si="37"/>
        <v>0</v>
      </c>
      <c r="E172" s="14"/>
      <c r="F172" s="14"/>
      <c r="G172" s="14">
        <f t="shared" si="38"/>
        <v>0</v>
      </c>
      <c r="H172" s="14">
        <f t="shared" si="38"/>
        <v>0</v>
      </c>
    </row>
    <row r="173" spans="1:8" ht="38.25" hidden="1" x14ac:dyDescent="0.2">
      <c r="A173" s="20" t="s">
        <v>68</v>
      </c>
      <c r="B173" s="13"/>
      <c r="C173" s="13"/>
      <c r="D173" s="13">
        <f t="shared" si="37"/>
        <v>0</v>
      </c>
      <c r="E173" s="14"/>
      <c r="F173" s="14"/>
      <c r="G173" s="14">
        <f t="shared" si="38"/>
        <v>0</v>
      </c>
      <c r="H173" s="14">
        <f t="shared" si="38"/>
        <v>0</v>
      </c>
    </row>
    <row r="174" spans="1:8" ht="51" hidden="1" x14ac:dyDescent="0.2">
      <c r="A174" s="20" t="s">
        <v>69</v>
      </c>
      <c r="B174" s="13"/>
      <c r="C174" s="13"/>
      <c r="D174" s="13">
        <f t="shared" si="37"/>
        <v>0</v>
      </c>
      <c r="E174" s="14"/>
      <c r="F174" s="14"/>
      <c r="G174" s="14">
        <f t="shared" si="38"/>
        <v>0</v>
      </c>
      <c r="H174" s="14">
        <f t="shared" si="38"/>
        <v>0</v>
      </c>
    </row>
    <row r="175" spans="1:8" hidden="1" x14ac:dyDescent="0.2">
      <c r="A175" s="20" t="s">
        <v>70</v>
      </c>
      <c r="B175" s="13"/>
      <c r="C175" s="13"/>
      <c r="D175" s="13">
        <f t="shared" si="37"/>
        <v>0</v>
      </c>
      <c r="E175" s="14"/>
      <c r="F175" s="14"/>
      <c r="G175" s="14">
        <f t="shared" si="38"/>
        <v>0</v>
      </c>
      <c r="H175" s="14">
        <f t="shared" si="38"/>
        <v>0</v>
      </c>
    </row>
    <row r="176" spans="1:8" ht="25.5" hidden="1" x14ac:dyDescent="0.2">
      <c r="A176" s="20" t="s">
        <v>71</v>
      </c>
      <c r="B176" s="13">
        <f t="shared" ref="B176:G176" si="39">SUM(B177:B182)</f>
        <v>0</v>
      </c>
      <c r="C176" s="13">
        <f t="shared" si="39"/>
        <v>0</v>
      </c>
      <c r="D176" s="13">
        <f t="shared" si="39"/>
        <v>0</v>
      </c>
      <c r="E176" s="14">
        <f t="shared" si="39"/>
        <v>0</v>
      </c>
      <c r="F176" s="14">
        <f t="shared" si="39"/>
        <v>0</v>
      </c>
      <c r="G176" s="14">
        <f t="shared" si="39"/>
        <v>0</v>
      </c>
      <c r="H176" s="14">
        <f>SUM(H177:H182)</f>
        <v>0</v>
      </c>
    </row>
    <row r="177" spans="1:8" hidden="1" x14ac:dyDescent="0.2">
      <c r="A177" s="20" t="s">
        <v>44</v>
      </c>
      <c r="B177" s="13"/>
      <c r="C177" s="13"/>
      <c r="D177" s="13">
        <f>C177</f>
        <v>0</v>
      </c>
      <c r="E177" s="14"/>
      <c r="F177" s="14"/>
      <c r="G177" s="14">
        <f t="shared" ref="G177:H179" si="40">E177</f>
        <v>0</v>
      </c>
      <c r="H177" s="14">
        <f t="shared" si="40"/>
        <v>0</v>
      </c>
    </row>
    <row r="178" spans="1:8" hidden="1" x14ac:dyDescent="0.2">
      <c r="A178" s="20" t="s">
        <v>45</v>
      </c>
      <c r="B178" s="13"/>
      <c r="C178" s="13"/>
      <c r="D178" s="13">
        <f>C178</f>
        <v>0</v>
      </c>
      <c r="E178" s="14"/>
      <c r="F178" s="14"/>
      <c r="G178" s="14">
        <f t="shared" si="40"/>
        <v>0</v>
      </c>
      <c r="H178" s="14">
        <f t="shared" si="40"/>
        <v>0</v>
      </c>
    </row>
    <row r="179" spans="1:8" hidden="1" x14ac:dyDescent="0.2">
      <c r="A179" s="20" t="s">
        <v>46</v>
      </c>
      <c r="B179" s="13"/>
      <c r="C179" s="13"/>
      <c r="D179" s="13">
        <f>C179</f>
        <v>0</v>
      </c>
      <c r="E179" s="14"/>
      <c r="F179" s="14"/>
      <c r="G179" s="14">
        <f t="shared" si="40"/>
        <v>0</v>
      </c>
      <c r="H179" s="14">
        <f t="shared" si="40"/>
        <v>0</v>
      </c>
    </row>
    <row r="180" spans="1:8" hidden="1" x14ac:dyDescent="0.2">
      <c r="A180" s="20" t="s">
        <v>47</v>
      </c>
      <c r="B180" s="13"/>
      <c r="C180" s="13"/>
      <c r="D180" s="15" t="s">
        <v>20</v>
      </c>
      <c r="E180" s="14"/>
      <c r="F180" s="14"/>
      <c r="G180" s="15" t="s">
        <v>20</v>
      </c>
      <c r="H180" s="15" t="s">
        <v>20</v>
      </c>
    </row>
    <row r="181" spans="1:8" hidden="1" x14ac:dyDescent="0.2">
      <c r="A181" s="20" t="s">
        <v>48</v>
      </c>
      <c r="B181" s="13"/>
      <c r="C181" s="13"/>
      <c r="D181" s="13">
        <f>C181</f>
        <v>0</v>
      </c>
      <c r="E181" s="14"/>
      <c r="F181" s="14"/>
      <c r="G181" s="14">
        <f t="shared" ref="G181:H185" si="41">E181</f>
        <v>0</v>
      </c>
      <c r="H181" s="14">
        <f t="shared" si="41"/>
        <v>0</v>
      </c>
    </row>
    <row r="182" spans="1:8" hidden="1" x14ac:dyDescent="0.2">
      <c r="A182" s="20" t="s">
        <v>49</v>
      </c>
      <c r="B182" s="13"/>
      <c r="C182" s="13"/>
      <c r="D182" s="13">
        <f>C182</f>
        <v>0</v>
      </c>
      <c r="E182" s="14"/>
      <c r="F182" s="14"/>
      <c r="G182" s="14">
        <f t="shared" si="41"/>
        <v>0</v>
      </c>
      <c r="H182" s="14">
        <f t="shared" si="41"/>
        <v>0</v>
      </c>
    </row>
    <row r="183" spans="1:8" ht="38.25" hidden="1" x14ac:dyDescent="0.2">
      <c r="A183" s="20" t="s">
        <v>72</v>
      </c>
      <c r="B183" s="13"/>
      <c r="C183" s="13"/>
      <c r="D183" s="13">
        <f>C183</f>
        <v>0</v>
      </c>
      <c r="E183" s="14"/>
      <c r="F183" s="14"/>
      <c r="G183" s="14">
        <f t="shared" si="41"/>
        <v>0</v>
      </c>
      <c r="H183" s="14">
        <f t="shared" si="41"/>
        <v>0</v>
      </c>
    </row>
    <row r="184" spans="1:8" ht="25.5" hidden="1" x14ac:dyDescent="0.2">
      <c r="A184" s="20" t="s">
        <v>73</v>
      </c>
      <c r="B184" s="13"/>
      <c r="C184" s="13"/>
      <c r="D184" s="13">
        <f>C184</f>
        <v>0</v>
      </c>
      <c r="E184" s="14"/>
      <c r="F184" s="14"/>
      <c r="G184" s="14">
        <f t="shared" si="41"/>
        <v>0</v>
      </c>
      <c r="H184" s="14">
        <f t="shared" si="41"/>
        <v>0</v>
      </c>
    </row>
    <row r="185" spans="1:8" hidden="1" x14ac:dyDescent="0.2">
      <c r="A185" s="20" t="s">
        <v>74</v>
      </c>
      <c r="B185" s="13"/>
      <c r="C185" s="13"/>
      <c r="D185" s="13">
        <f>C185</f>
        <v>0</v>
      </c>
      <c r="E185" s="14"/>
      <c r="F185" s="14"/>
      <c r="G185" s="14">
        <f t="shared" si="41"/>
        <v>0</v>
      </c>
      <c r="H185" s="14">
        <f t="shared" si="41"/>
        <v>0</v>
      </c>
    </row>
    <row r="186" spans="1:8" hidden="1" x14ac:dyDescent="0.2">
      <c r="A186" s="20"/>
      <c r="B186" s="13"/>
      <c r="C186" s="13"/>
      <c r="D186" s="13"/>
      <c r="E186" s="14"/>
      <c r="F186" s="14"/>
      <c r="G186" s="14"/>
      <c r="H186" s="14"/>
    </row>
    <row r="187" spans="1:8" hidden="1" x14ac:dyDescent="0.2">
      <c r="A187" s="20"/>
      <c r="B187" s="13"/>
      <c r="C187" s="13"/>
      <c r="D187" s="13"/>
      <c r="E187" s="14"/>
      <c r="F187" s="14"/>
      <c r="G187" s="14"/>
      <c r="H187" s="14"/>
    </row>
    <row r="188" spans="1:8" hidden="1" x14ac:dyDescent="0.2">
      <c r="A188" s="20"/>
      <c r="B188" s="13"/>
      <c r="C188" s="13"/>
      <c r="D188" s="13"/>
      <c r="E188" s="14"/>
      <c r="F188" s="14"/>
      <c r="G188" s="14"/>
      <c r="H188" s="14"/>
    </row>
    <row r="189" spans="1:8" hidden="1" x14ac:dyDescent="0.2">
      <c r="A189" s="20"/>
      <c r="B189" s="13"/>
      <c r="C189" s="13"/>
      <c r="D189" s="13"/>
      <c r="E189" s="14"/>
      <c r="F189" s="14"/>
      <c r="G189" s="14"/>
      <c r="H189" s="14"/>
    </row>
    <row r="190" spans="1:8" hidden="1" x14ac:dyDescent="0.2">
      <c r="A190" s="20"/>
      <c r="B190" s="13"/>
      <c r="C190" s="13"/>
      <c r="D190" s="13"/>
      <c r="E190" s="14"/>
      <c r="F190" s="14"/>
      <c r="G190" s="14"/>
      <c r="H190" s="14"/>
    </row>
    <row r="191" spans="1:8" hidden="1" x14ac:dyDescent="0.2">
      <c r="A191" s="20" t="s">
        <v>75</v>
      </c>
      <c r="B191" s="13"/>
      <c r="C191" s="13"/>
      <c r="D191" s="13">
        <f>C191</f>
        <v>0</v>
      </c>
      <c r="E191" s="14"/>
      <c r="F191" s="14"/>
      <c r="G191" s="14">
        <f>E191</f>
        <v>0</v>
      </c>
      <c r="H191" s="14">
        <f>F191</f>
        <v>0</v>
      </c>
    </row>
    <row r="192" spans="1:8" hidden="1" x14ac:dyDescent="0.2">
      <c r="A192" s="25" t="s">
        <v>76</v>
      </c>
      <c r="B192" s="26">
        <f>B159+B163+B164+B165+B166+B167+B168+B169+B170+B171+B172+B173+B174+B175+B176+B183+B184+B185+B186+B187+B188+B189+B190+B191</f>
        <v>0</v>
      </c>
      <c r="C192" s="18">
        <f>C159++C163+C164+C165+C166+C167+C168+C169+C170+C171+C172+C173+C174+C175+C176+C183+C184+C185+C186+C187+C188+C189+C190+C191</f>
        <v>0</v>
      </c>
      <c r="D192" s="18">
        <f>D159+D163+D164+D165+D166+D167+D169+D170+D171+D172+D173+D174+D175+D176+D183+D184+D185+D186+D187+D188+D189+D190+D191</f>
        <v>0</v>
      </c>
      <c r="E192" s="19">
        <f>E159+E163+E164+E165+E166+E167+E168+E169+E170+E171+E172+E173+E174+E175+E176+E183+E184+E185+E186+E187+E188+E189+E190+E191</f>
        <v>0</v>
      </c>
      <c r="F192" s="19">
        <f>F159+F163+F164+F165+F166+F167+F168+F169+F170+F171+F172+F173+F174+F175+F176+F183+F184+F185+F186+F187+F188+F189+F190+F191</f>
        <v>0</v>
      </c>
      <c r="G192" s="19">
        <f>G159+G163+G164+G165+G166+G167+G169+G170+G171+G172+G173+G174+G175+G176+G183+G184+G185+G186+G187+G188+G189+G190+G191</f>
        <v>0</v>
      </c>
      <c r="H192" s="19">
        <f>H159+H163+H164+H165+H166+H167+H169+H170+H171+H172+H173+H174+H175+H176+H183+H184+H185+H186+H187+H188+H189+H190+H191</f>
        <v>0</v>
      </c>
    </row>
    <row r="193" spans="1:8" ht="25.5" hidden="1" x14ac:dyDescent="0.2">
      <c r="A193" s="20" t="s">
        <v>55</v>
      </c>
      <c r="B193" s="23">
        <f>B192/'[1]Форма 1'!D19*100</f>
        <v>0</v>
      </c>
      <c r="C193" s="23">
        <f>C192/'[1]Форма 1'!H19*100</f>
        <v>0</v>
      </c>
      <c r="D193" s="14">
        <f>D192/'[1]Форма 1'!H19*100</f>
        <v>0</v>
      </c>
      <c r="E193" s="23">
        <f>E192/'[1]Форма 6'!N17*100</f>
        <v>0</v>
      </c>
      <c r="F193" s="23">
        <f>F192/'[1]Форма 6'!O17*100</f>
        <v>0</v>
      </c>
      <c r="G193" s="23">
        <f>G192/'[1]Форма 6'!N17*100</f>
        <v>0</v>
      </c>
      <c r="H193" s="23">
        <f>H192/'[1]Форма 6'!O17*100</f>
        <v>0</v>
      </c>
    </row>
    <row r="194" spans="1:8" ht="25.5" hidden="1" x14ac:dyDescent="0.2">
      <c r="A194" s="20" t="s">
        <v>77</v>
      </c>
      <c r="B194" s="18"/>
      <c r="C194" s="18"/>
      <c r="D194" s="13"/>
      <c r="E194" s="19"/>
      <c r="F194" s="19"/>
      <c r="G194" s="14"/>
      <c r="H194" s="14"/>
    </row>
    <row r="195" spans="1:8" ht="38.25" hidden="1" x14ac:dyDescent="0.2">
      <c r="A195" s="20" t="s">
        <v>78</v>
      </c>
      <c r="B195" s="29"/>
      <c r="C195" s="29"/>
      <c r="D195" s="13">
        <f t="shared" ref="D195:D200" si="42">C195</f>
        <v>0</v>
      </c>
      <c r="E195" s="30"/>
      <c r="F195" s="30"/>
      <c r="G195" s="14">
        <f t="shared" ref="G195:H200" si="43">E195</f>
        <v>0</v>
      </c>
      <c r="H195" s="14">
        <f t="shared" si="43"/>
        <v>0</v>
      </c>
    </row>
    <row r="196" spans="1:8" ht="25.5" hidden="1" x14ac:dyDescent="0.2">
      <c r="A196" s="20" t="s">
        <v>79</v>
      </c>
      <c r="B196" s="13"/>
      <c r="C196" s="13"/>
      <c r="D196" s="13">
        <f t="shared" si="42"/>
        <v>0</v>
      </c>
      <c r="E196" s="14"/>
      <c r="F196" s="14"/>
      <c r="G196" s="14">
        <f t="shared" si="43"/>
        <v>0</v>
      </c>
      <c r="H196" s="14">
        <f t="shared" si="43"/>
        <v>0</v>
      </c>
    </row>
    <row r="197" spans="1:8" ht="38.25" hidden="1" x14ac:dyDescent="0.2">
      <c r="A197" s="20" t="s">
        <v>80</v>
      </c>
      <c r="B197" s="13"/>
      <c r="C197" s="13"/>
      <c r="D197" s="13">
        <f t="shared" si="42"/>
        <v>0</v>
      </c>
      <c r="E197" s="14"/>
      <c r="F197" s="14"/>
      <c r="G197" s="14">
        <f t="shared" si="43"/>
        <v>0</v>
      </c>
      <c r="H197" s="14">
        <f t="shared" si="43"/>
        <v>0</v>
      </c>
    </row>
    <row r="198" spans="1:8" hidden="1" x14ac:dyDescent="0.2">
      <c r="A198" s="20" t="s">
        <v>81</v>
      </c>
      <c r="B198" s="13"/>
      <c r="C198" s="13"/>
      <c r="D198" s="13">
        <f t="shared" si="42"/>
        <v>0</v>
      </c>
      <c r="E198" s="14"/>
      <c r="F198" s="14"/>
      <c r="G198" s="14">
        <f t="shared" si="43"/>
        <v>0</v>
      </c>
      <c r="H198" s="14">
        <f t="shared" si="43"/>
        <v>0</v>
      </c>
    </row>
    <row r="199" spans="1:8" hidden="1" x14ac:dyDescent="0.2">
      <c r="A199" s="20" t="s">
        <v>82</v>
      </c>
      <c r="B199" s="13"/>
      <c r="C199" s="13"/>
      <c r="D199" s="13">
        <f t="shared" si="42"/>
        <v>0</v>
      </c>
      <c r="E199" s="14"/>
      <c r="F199" s="14"/>
      <c r="G199" s="14">
        <f t="shared" si="43"/>
        <v>0</v>
      </c>
      <c r="H199" s="14">
        <f t="shared" si="43"/>
        <v>0</v>
      </c>
    </row>
    <row r="200" spans="1:8" hidden="1" x14ac:dyDescent="0.2">
      <c r="A200" s="20" t="s">
        <v>83</v>
      </c>
      <c r="B200" s="13"/>
      <c r="C200" s="13"/>
      <c r="D200" s="13">
        <f t="shared" si="42"/>
        <v>0</v>
      </c>
      <c r="E200" s="14"/>
      <c r="F200" s="14"/>
      <c r="G200" s="14">
        <f t="shared" si="43"/>
        <v>0</v>
      </c>
      <c r="H200" s="14">
        <f t="shared" si="43"/>
        <v>0</v>
      </c>
    </row>
    <row r="201" spans="1:8" ht="25.5" hidden="1" x14ac:dyDescent="0.2">
      <c r="A201" s="31" t="s">
        <v>84</v>
      </c>
      <c r="B201" s="15" t="s">
        <v>20</v>
      </c>
      <c r="C201" s="15" t="s">
        <v>20</v>
      </c>
      <c r="D201" s="18">
        <f>D109+D110+D118+D156+D195+D196+D197+D198+D199+D200</f>
        <v>2092</v>
      </c>
      <c r="E201" s="32" t="s">
        <v>20</v>
      </c>
      <c r="F201" s="32" t="s">
        <v>20</v>
      </c>
      <c r="G201" s="19">
        <f>G109+G110+G118+G156+G195+G196+G197+G198+G199+G200</f>
        <v>198.70000000000002</v>
      </c>
      <c r="H201" s="19">
        <f>H109+H110+H118+H156+H195+H196+H197+H198+H199+H200</f>
        <v>21.9</v>
      </c>
    </row>
    <row r="202" spans="1:8" hidden="1" x14ac:dyDescent="0.2">
      <c r="A202" s="8" t="s">
        <v>86</v>
      </c>
      <c r="B202" s="9"/>
      <c r="C202" s="9"/>
      <c r="D202" s="9"/>
      <c r="E202" s="10"/>
      <c r="F202" s="10"/>
      <c r="G202" s="10"/>
      <c r="H202" s="11"/>
    </row>
    <row r="203" spans="1:8" hidden="1" x14ac:dyDescent="0.2">
      <c r="A203" s="77" t="s">
        <v>13</v>
      </c>
      <c r="B203" s="78"/>
      <c r="C203" s="78"/>
      <c r="D203" s="78"/>
      <c r="E203" s="78"/>
      <c r="F203" s="78"/>
      <c r="G203" s="78"/>
      <c r="H203" s="79"/>
    </row>
    <row r="204" spans="1:8" hidden="1" x14ac:dyDescent="0.2">
      <c r="A204" s="12" t="s">
        <v>14</v>
      </c>
      <c r="B204" s="13"/>
      <c r="C204" s="13"/>
      <c r="D204" s="13">
        <f>C204</f>
        <v>0</v>
      </c>
      <c r="E204" s="14"/>
      <c r="F204" s="14"/>
      <c r="G204" s="14">
        <f t="shared" ref="G204:H206" si="44">E204</f>
        <v>0</v>
      </c>
      <c r="H204" s="14">
        <f t="shared" si="44"/>
        <v>0</v>
      </c>
    </row>
    <row r="205" spans="1:8" hidden="1" x14ac:dyDescent="0.2">
      <c r="A205" s="12" t="s">
        <v>15</v>
      </c>
      <c r="B205" s="13"/>
      <c r="C205" s="13"/>
      <c r="D205" s="13">
        <f>C205</f>
        <v>0</v>
      </c>
      <c r="E205" s="14"/>
      <c r="F205" s="14"/>
      <c r="G205" s="14">
        <f t="shared" si="44"/>
        <v>0</v>
      </c>
      <c r="H205" s="14">
        <f t="shared" si="44"/>
        <v>0</v>
      </c>
    </row>
    <row r="206" spans="1:8" hidden="1" x14ac:dyDescent="0.2">
      <c r="A206" s="12" t="s">
        <v>16</v>
      </c>
      <c r="B206" s="13"/>
      <c r="C206" s="13"/>
      <c r="D206" s="13">
        <f>C206</f>
        <v>0</v>
      </c>
      <c r="E206" s="14"/>
      <c r="F206" s="14"/>
      <c r="G206" s="14">
        <f t="shared" si="44"/>
        <v>0</v>
      </c>
      <c r="H206" s="14">
        <f t="shared" si="44"/>
        <v>0</v>
      </c>
    </row>
    <row r="207" spans="1:8" hidden="1" x14ac:dyDescent="0.2">
      <c r="A207" s="12" t="s">
        <v>17</v>
      </c>
      <c r="B207" s="13">
        <f t="shared" ref="B207:H207" si="45">B208+B210</f>
        <v>1</v>
      </c>
      <c r="C207" s="13">
        <f t="shared" si="45"/>
        <v>0</v>
      </c>
      <c r="D207" s="13">
        <f t="shared" si="45"/>
        <v>0</v>
      </c>
      <c r="E207" s="14">
        <f t="shared" si="45"/>
        <v>0</v>
      </c>
      <c r="F207" s="14">
        <f t="shared" si="45"/>
        <v>0</v>
      </c>
      <c r="G207" s="14">
        <f t="shared" si="45"/>
        <v>0</v>
      </c>
      <c r="H207" s="14">
        <f t="shared" si="45"/>
        <v>0</v>
      </c>
    </row>
    <row r="208" spans="1:8" hidden="1" x14ac:dyDescent="0.2">
      <c r="A208" s="12" t="s">
        <v>18</v>
      </c>
      <c r="B208" s="13"/>
      <c r="C208" s="13"/>
      <c r="D208" s="13">
        <f>C208-C209</f>
        <v>0</v>
      </c>
      <c r="E208" s="14"/>
      <c r="F208" s="14"/>
      <c r="G208" s="14">
        <f>E208-E209</f>
        <v>0</v>
      </c>
      <c r="H208" s="14">
        <f>F208-F209</f>
        <v>0</v>
      </c>
    </row>
    <row r="209" spans="1:8" hidden="1" x14ac:dyDescent="0.2">
      <c r="A209" s="12" t="s">
        <v>19</v>
      </c>
      <c r="B209" s="15" t="s">
        <v>20</v>
      </c>
      <c r="C209" s="13"/>
      <c r="D209" s="15" t="s">
        <v>20</v>
      </c>
      <c r="E209" s="14"/>
      <c r="F209" s="14"/>
      <c r="G209" s="15" t="s">
        <v>20</v>
      </c>
      <c r="H209" s="15" t="s">
        <v>20</v>
      </c>
    </row>
    <row r="210" spans="1:8" hidden="1" x14ac:dyDescent="0.2">
      <c r="A210" s="12" t="s">
        <v>21</v>
      </c>
      <c r="B210" s="13">
        <v>1</v>
      </c>
      <c r="C210" s="13"/>
      <c r="D210" s="13">
        <f>C210-C211</f>
        <v>0</v>
      </c>
      <c r="E210" s="14"/>
      <c r="F210" s="14"/>
      <c r="G210" s="14">
        <f>E210-E211</f>
        <v>0</v>
      </c>
      <c r="H210" s="14">
        <f>F210-F211</f>
        <v>0</v>
      </c>
    </row>
    <row r="211" spans="1:8" hidden="1" x14ac:dyDescent="0.2">
      <c r="A211" s="12" t="s">
        <v>19</v>
      </c>
      <c r="B211" s="15" t="s">
        <v>20</v>
      </c>
      <c r="C211" s="13"/>
      <c r="D211" s="15" t="s">
        <v>20</v>
      </c>
      <c r="E211" s="14"/>
      <c r="F211" s="14"/>
      <c r="G211" s="15" t="s">
        <v>20</v>
      </c>
      <c r="H211" s="15" t="s">
        <v>20</v>
      </c>
    </row>
    <row r="212" spans="1:8" hidden="1" x14ac:dyDescent="0.2">
      <c r="A212" s="16" t="s">
        <v>22</v>
      </c>
      <c r="B212" s="13">
        <f t="shared" ref="B212:H212" si="46">B213+B214</f>
        <v>0</v>
      </c>
      <c r="C212" s="13">
        <f t="shared" si="46"/>
        <v>0</v>
      </c>
      <c r="D212" s="13">
        <f t="shared" si="46"/>
        <v>0</v>
      </c>
      <c r="E212" s="14">
        <f t="shared" si="46"/>
        <v>0</v>
      </c>
      <c r="F212" s="14">
        <f t="shared" si="46"/>
        <v>0</v>
      </c>
      <c r="G212" s="14">
        <f t="shared" si="46"/>
        <v>0</v>
      </c>
      <c r="H212" s="14">
        <f t="shared" si="46"/>
        <v>0</v>
      </c>
    </row>
    <row r="213" spans="1:8" hidden="1" x14ac:dyDescent="0.2">
      <c r="A213" s="16" t="s">
        <v>18</v>
      </c>
      <c r="B213" s="13"/>
      <c r="C213" s="13"/>
      <c r="D213" s="13">
        <f>C213</f>
        <v>0</v>
      </c>
      <c r="E213" s="14"/>
      <c r="F213" s="14"/>
      <c r="G213" s="14">
        <f>E213</f>
        <v>0</v>
      </c>
      <c r="H213" s="14">
        <f>F213</f>
        <v>0</v>
      </c>
    </row>
    <row r="214" spans="1:8" hidden="1" x14ac:dyDescent="0.2">
      <c r="A214" s="16" t="s">
        <v>21</v>
      </c>
      <c r="B214" s="13"/>
      <c r="C214" s="13"/>
      <c r="D214" s="13">
        <f>C214</f>
        <v>0</v>
      </c>
      <c r="E214" s="14"/>
      <c r="F214" s="14"/>
      <c r="G214" s="14">
        <f>E214</f>
        <v>0</v>
      </c>
      <c r="H214" s="14">
        <f>F214</f>
        <v>0</v>
      </c>
    </row>
    <row r="215" spans="1:8" hidden="1" x14ac:dyDescent="0.2">
      <c r="A215" s="17" t="s">
        <v>23</v>
      </c>
      <c r="B215" s="18">
        <f t="shared" ref="B215:H215" si="47">B204+B205+B207+B212</f>
        <v>1</v>
      </c>
      <c r="C215" s="18">
        <f t="shared" si="47"/>
        <v>0</v>
      </c>
      <c r="D215" s="18">
        <f t="shared" si="47"/>
        <v>0</v>
      </c>
      <c r="E215" s="19">
        <f t="shared" si="47"/>
        <v>0</v>
      </c>
      <c r="F215" s="19">
        <f t="shared" si="47"/>
        <v>0</v>
      </c>
      <c r="G215" s="19">
        <f t="shared" si="47"/>
        <v>0</v>
      </c>
      <c r="H215" s="19">
        <f t="shared" si="47"/>
        <v>0</v>
      </c>
    </row>
    <row r="216" spans="1:8" ht="25.5" hidden="1" x14ac:dyDescent="0.2">
      <c r="A216" s="20" t="s">
        <v>24</v>
      </c>
      <c r="B216" s="14">
        <f>B215/'[1]Форма 1'!D20*100</f>
        <v>8.5748585148345061E-3</v>
      </c>
      <c r="C216" s="14">
        <f>C215/'[1]Форма 1'!H20*100</f>
        <v>0</v>
      </c>
      <c r="D216" s="14">
        <f>D215/'[1]Форма 1'!H20*100</f>
        <v>0</v>
      </c>
      <c r="E216" s="14">
        <f>E215/'[1]Форма 6'!N18*100</f>
        <v>0</v>
      </c>
      <c r="F216" s="14">
        <f>F215/'[1]Форма 6'!O18*100</f>
        <v>0</v>
      </c>
      <c r="G216" s="14">
        <f>G215/'[1]Форма 6'!N18*100</f>
        <v>0</v>
      </c>
      <c r="H216" s="14">
        <f>H215/'[1]Форма 6'!O18*100</f>
        <v>0</v>
      </c>
    </row>
    <row r="217" spans="1:8" hidden="1" x14ac:dyDescent="0.2">
      <c r="A217" s="77" t="s">
        <v>25</v>
      </c>
      <c r="B217" s="78"/>
      <c r="C217" s="78"/>
      <c r="D217" s="78"/>
      <c r="E217" s="78"/>
      <c r="F217" s="78"/>
      <c r="G217" s="78"/>
      <c r="H217" s="79"/>
    </row>
    <row r="218" spans="1:8" ht="51" hidden="1" x14ac:dyDescent="0.2">
      <c r="A218" s="21" t="s">
        <v>26</v>
      </c>
      <c r="B218" s="22">
        <f t="shared" ref="B218:H218" si="48">SUM(B219:B221)</f>
        <v>15</v>
      </c>
      <c r="C218" s="22">
        <f t="shared" si="48"/>
        <v>15</v>
      </c>
      <c r="D218" s="22">
        <f t="shared" si="48"/>
        <v>15</v>
      </c>
      <c r="E218" s="23">
        <f t="shared" si="48"/>
        <v>0.7</v>
      </c>
      <c r="F218" s="23">
        <f t="shared" si="48"/>
        <v>0</v>
      </c>
      <c r="G218" s="23">
        <f t="shared" si="48"/>
        <v>0.7</v>
      </c>
      <c r="H218" s="23">
        <f t="shared" si="48"/>
        <v>0</v>
      </c>
    </row>
    <row r="219" spans="1:8" hidden="1" x14ac:dyDescent="0.2">
      <c r="A219" s="21" t="s">
        <v>27</v>
      </c>
      <c r="B219" s="22"/>
      <c r="C219" s="22"/>
      <c r="D219" s="13">
        <f t="shared" ref="D219:D226" si="49">C219</f>
        <v>0</v>
      </c>
      <c r="E219" s="23"/>
      <c r="F219" s="23"/>
      <c r="G219" s="14">
        <f t="shared" ref="G219:H226" si="50">E219</f>
        <v>0</v>
      </c>
      <c r="H219" s="14">
        <f t="shared" si="50"/>
        <v>0</v>
      </c>
    </row>
    <row r="220" spans="1:8" hidden="1" x14ac:dyDescent="0.2">
      <c r="A220" s="21" t="s">
        <v>28</v>
      </c>
      <c r="B220" s="22"/>
      <c r="C220" s="22"/>
      <c r="D220" s="13">
        <f t="shared" si="49"/>
        <v>0</v>
      </c>
      <c r="E220" s="23"/>
      <c r="F220" s="23"/>
      <c r="G220" s="14">
        <f t="shared" si="50"/>
        <v>0</v>
      </c>
      <c r="H220" s="14">
        <f t="shared" si="50"/>
        <v>0</v>
      </c>
    </row>
    <row r="221" spans="1:8" hidden="1" x14ac:dyDescent="0.2">
      <c r="A221" s="21" t="s">
        <v>29</v>
      </c>
      <c r="B221" s="22">
        <v>15</v>
      </c>
      <c r="C221" s="22">
        <v>15</v>
      </c>
      <c r="D221" s="13">
        <f t="shared" si="49"/>
        <v>15</v>
      </c>
      <c r="E221" s="23">
        <v>0.7</v>
      </c>
      <c r="F221" s="23"/>
      <c r="G221" s="14">
        <f t="shared" si="50"/>
        <v>0.7</v>
      </c>
      <c r="H221" s="14">
        <f t="shared" si="50"/>
        <v>0</v>
      </c>
    </row>
    <row r="222" spans="1:8" ht="25.5" hidden="1" x14ac:dyDescent="0.2">
      <c r="A222" s="20" t="s">
        <v>30</v>
      </c>
      <c r="B222" s="22">
        <v>1</v>
      </c>
      <c r="C222" s="22">
        <v>1</v>
      </c>
      <c r="D222" s="13">
        <f t="shared" si="49"/>
        <v>1</v>
      </c>
      <c r="E222" s="23">
        <v>0.3</v>
      </c>
      <c r="F222" s="23"/>
      <c r="G222" s="14">
        <f t="shared" si="50"/>
        <v>0.3</v>
      </c>
      <c r="H222" s="14">
        <f t="shared" si="50"/>
        <v>0</v>
      </c>
    </row>
    <row r="223" spans="1:8" ht="25.5" hidden="1" x14ac:dyDescent="0.2">
      <c r="A223" s="20" t="s">
        <v>31</v>
      </c>
      <c r="B223" s="13"/>
      <c r="C223" s="13"/>
      <c r="D223" s="13">
        <f t="shared" si="49"/>
        <v>0</v>
      </c>
      <c r="E223" s="14"/>
      <c r="F223" s="14"/>
      <c r="G223" s="14">
        <f t="shared" si="50"/>
        <v>0</v>
      </c>
      <c r="H223" s="14">
        <f t="shared" si="50"/>
        <v>0</v>
      </c>
    </row>
    <row r="224" spans="1:8" ht="63.75" hidden="1" x14ac:dyDescent="0.2">
      <c r="A224" s="20" t="s">
        <v>32</v>
      </c>
      <c r="B224" s="13"/>
      <c r="C224" s="13"/>
      <c r="D224" s="13">
        <f t="shared" si="49"/>
        <v>0</v>
      </c>
      <c r="E224" s="14"/>
      <c r="F224" s="14"/>
      <c r="G224" s="14">
        <f t="shared" si="50"/>
        <v>0</v>
      </c>
      <c r="H224" s="14">
        <f t="shared" si="50"/>
        <v>0</v>
      </c>
    </row>
    <row r="225" spans="1:8" ht="38.25" hidden="1" x14ac:dyDescent="0.2">
      <c r="A225" s="20" t="s">
        <v>33</v>
      </c>
      <c r="B225" s="13">
        <v>298</v>
      </c>
      <c r="C225" s="13">
        <v>281</v>
      </c>
      <c r="D225" s="13">
        <f t="shared" si="49"/>
        <v>281</v>
      </c>
      <c r="E225" s="14">
        <v>64.599999999999994</v>
      </c>
      <c r="F225" s="14">
        <v>1.4</v>
      </c>
      <c r="G225" s="14">
        <f t="shared" si="50"/>
        <v>64.599999999999994</v>
      </c>
      <c r="H225" s="14">
        <f t="shared" si="50"/>
        <v>1.4</v>
      </c>
    </row>
    <row r="226" spans="1:8" ht="25.5" hidden="1" x14ac:dyDescent="0.2">
      <c r="A226" s="20" t="s">
        <v>34</v>
      </c>
      <c r="B226" s="13">
        <v>1</v>
      </c>
      <c r="C226" s="13">
        <v>1</v>
      </c>
      <c r="D226" s="13">
        <f t="shared" si="49"/>
        <v>1</v>
      </c>
      <c r="E226" s="14">
        <v>0.1</v>
      </c>
      <c r="F226" s="14"/>
      <c r="G226" s="14">
        <f t="shared" si="50"/>
        <v>0.1</v>
      </c>
      <c r="H226" s="14">
        <f t="shared" si="50"/>
        <v>0</v>
      </c>
    </row>
    <row r="227" spans="1:8" hidden="1" x14ac:dyDescent="0.2">
      <c r="A227" s="20" t="s">
        <v>35</v>
      </c>
      <c r="B227" s="13">
        <v>656</v>
      </c>
      <c r="C227" s="13">
        <v>627</v>
      </c>
      <c r="D227" s="15" t="s">
        <v>20</v>
      </c>
      <c r="E227" s="14">
        <v>132</v>
      </c>
      <c r="F227" s="14">
        <v>11.1</v>
      </c>
      <c r="G227" s="15" t="s">
        <v>20</v>
      </c>
      <c r="H227" s="15" t="s">
        <v>20</v>
      </c>
    </row>
    <row r="228" spans="1:8" ht="25.5" hidden="1" x14ac:dyDescent="0.2">
      <c r="A228" s="20" t="s">
        <v>36</v>
      </c>
      <c r="B228" s="13"/>
      <c r="C228" s="13"/>
      <c r="D228" s="13">
        <f t="shared" ref="D228:D234" si="51">C228</f>
        <v>0</v>
      </c>
      <c r="E228" s="14"/>
      <c r="F228" s="14"/>
      <c r="G228" s="14">
        <f t="shared" ref="G228:H234" si="52">E228</f>
        <v>0</v>
      </c>
      <c r="H228" s="14">
        <f t="shared" si="52"/>
        <v>0</v>
      </c>
    </row>
    <row r="229" spans="1:8" ht="25.5" hidden="1" x14ac:dyDescent="0.2">
      <c r="A229" s="20" t="s">
        <v>37</v>
      </c>
      <c r="B229" s="13"/>
      <c r="C229" s="13"/>
      <c r="D229" s="13">
        <f t="shared" si="51"/>
        <v>0</v>
      </c>
      <c r="E229" s="14"/>
      <c r="F229" s="14"/>
      <c r="G229" s="14">
        <f t="shared" si="52"/>
        <v>0</v>
      </c>
      <c r="H229" s="14">
        <f t="shared" si="52"/>
        <v>0</v>
      </c>
    </row>
    <row r="230" spans="1:8" ht="38.25" hidden="1" x14ac:dyDescent="0.2">
      <c r="A230" s="20" t="s">
        <v>38</v>
      </c>
      <c r="B230" s="13"/>
      <c r="C230" s="13"/>
      <c r="D230" s="13">
        <f t="shared" si="51"/>
        <v>0</v>
      </c>
      <c r="E230" s="14"/>
      <c r="F230" s="14"/>
      <c r="G230" s="14">
        <f t="shared" si="52"/>
        <v>0</v>
      </c>
      <c r="H230" s="14">
        <f t="shared" si="52"/>
        <v>0</v>
      </c>
    </row>
    <row r="231" spans="1:8" hidden="1" x14ac:dyDescent="0.2">
      <c r="A231" s="20" t="s">
        <v>39</v>
      </c>
      <c r="B231" s="13"/>
      <c r="C231" s="13"/>
      <c r="D231" s="13">
        <f t="shared" si="51"/>
        <v>0</v>
      </c>
      <c r="E231" s="14"/>
      <c r="F231" s="14"/>
      <c r="G231" s="14">
        <f t="shared" si="52"/>
        <v>0</v>
      </c>
      <c r="H231" s="14">
        <f t="shared" si="52"/>
        <v>0</v>
      </c>
    </row>
    <row r="232" spans="1:8" ht="38.25" hidden="1" x14ac:dyDescent="0.2">
      <c r="A232" s="20" t="s">
        <v>40</v>
      </c>
      <c r="B232" s="13"/>
      <c r="C232" s="13"/>
      <c r="D232" s="13">
        <f t="shared" si="51"/>
        <v>0</v>
      </c>
      <c r="E232" s="14"/>
      <c r="F232" s="14"/>
      <c r="G232" s="14">
        <f t="shared" si="52"/>
        <v>0</v>
      </c>
      <c r="H232" s="14">
        <f t="shared" si="52"/>
        <v>0</v>
      </c>
    </row>
    <row r="233" spans="1:8" ht="51" hidden="1" x14ac:dyDescent="0.2">
      <c r="A233" s="24" t="s">
        <v>41</v>
      </c>
      <c r="B233" s="13">
        <v>52</v>
      </c>
      <c r="C233" s="13">
        <v>47</v>
      </c>
      <c r="D233" s="13">
        <f t="shared" si="51"/>
        <v>47</v>
      </c>
      <c r="E233" s="14">
        <v>13.1</v>
      </c>
      <c r="F233" s="14">
        <v>0.1</v>
      </c>
      <c r="G233" s="14">
        <f t="shared" si="52"/>
        <v>13.1</v>
      </c>
      <c r="H233" s="14">
        <f t="shared" si="52"/>
        <v>0.1</v>
      </c>
    </row>
    <row r="234" spans="1:8" hidden="1" x14ac:dyDescent="0.2">
      <c r="A234" s="12" t="s">
        <v>42</v>
      </c>
      <c r="B234" s="13"/>
      <c r="C234" s="13"/>
      <c r="D234" s="13">
        <f t="shared" si="51"/>
        <v>0</v>
      </c>
      <c r="E234" s="14"/>
      <c r="F234" s="14"/>
      <c r="G234" s="14">
        <f t="shared" si="52"/>
        <v>0</v>
      </c>
      <c r="H234" s="14">
        <f t="shared" si="52"/>
        <v>0</v>
      </c>
    </row>
    <row r="235" spans="1:8" ht="25.5" hidden="1" x14ac:dyDescent="0.2">
      <c r="A235" s="20" t="s">
        <v>43</v>
      </c>
      <c r="B235" s="13">
        <f t="shared" ref="B235:H235" si="53">SUM(B236:B241)</f>
        <v>70</v>
      </c>
      <c r="C235" s="13">
        <f t="shared" si="53"/>
        <v>70</v>
      </c>
      <c r="D235" s="13">
        <f t="shared" si="53"/>
        <v>43</v>
      </c>
      <c r="E235" s="14">
        <f t="shared" si="53"/>
        <v>21.5</v>
      </c>
      <c r="F235" s="14">
        <f t="shared" si="53"/>
        <v>2.5</v>
      </c>
      <c r="G235" s="14">
        <f t="shared" si="53"/>
        <v>11.9</v>
      </c>
      <c r="H235" s="14">
        <f t="shared" si="53"/>
        <v>0</v>
      </c>
    </row>
    <row r="236" spans="1:8" hidden="1" x14ac:dyDescent="0.2">
      <c r="A236" s="20" t="s">
        <v>44</v>
      </c>
      <c r="B236" s="13"/>
      <c r="C236" s="13"/>
      <c r="D236" s="13">
        <f>C236</f>
        <v>0</v>
      </c>
      <c r="E236" s="14"/>
      <c r="F236" s="14"/>
      <c r="G236" s="14">
        <f t="shared" ref="G236:H238" si="54">E236</f>
        <v>0</v>
      </c>
      <c r="H236" s="14">
        <f t="shared" si="54"/>
        <v>0</v>
      </c>
    </row>
    <row r="237" spans="1:8" hidden="1" x14ac:dyDescent="0.2">
      <c r="A237" s="20" t="s">
        <v>45</v>
      </c>
      <c r="B237" s="13"/>
      <c r="C237" s="13"/>
      <c r="D237" s="13">
        <f>C237</f>
        <v>0</v>
      </c>
      <c r="E237" s="14"/>
      <c r="F237" s="14"/>
      <c r="G237" s="14">
        <f t="shared" si="54"/>
        <v>0</v>
      </c>
      <c r="H237" s="14">
        <f t="shared" si="54"/>
        <v>0</v>
      </c>
    </row>
    <row r="238" spans="1:8" hidden="1" x14ac:dyDescent="0.2">
      <c r="A238" s="20" t="s">
        <v>46</v>
      </c>
      <c r="B238" s="13"/>
      <c r="C238" s="13"/>
      <c r="D238" s="13">
        <f>C238</f>
        <v>0</v>
      </c>
      <c r="E238" s="14"/>
      <c r="F238" s="14"/>
      <c r="G238" s="14">
        <f t="shared" si="54"/>
        <v>0</v>
      </c>
      <c r="H238" s="14">
        <f t="shared" si="54"/>
        <v>0</v>
      </c>
    </row>
    <row r="239" spans="1:8" hidden="1" x14ac:dyDescent="0.2">
      <c r="A239" s="20" t="s">
        <v>47</v>
      </c>
      <c r="B239" s="13">
        <v>27</v>
      </c>
      <c r="C239" s="13">
        <v>27</v>
      </c>
      <c r="D239" s="15" t="s">
        <v>20</v>
      </c>
      <c r="E239" s="14">
        <v>9.6</v>
      </c>
      <c r="F239" s="14">
        <v>2.5</v>
      </c>
      <c r="G239" s="15" t="s">
        <v>20</v>
      </c>
      <c r="H239" s="15" t="s">
        <v>20</v>
      </c>
    </row>
    <row r="240" spans="1:8" hidden="1" x14ac:dyDescent="0.2">
      <c r="A240" s="20" t="s">
        <v>48</v>
      </c>
      <c r="B240" s="13"/>
      <c r="C240" s="13"/>
      <c r="D240" s="13">
        <f>C240</f>
        <v>0</v>
      </c>
      <c r="E240" s="14"/>
      <c r="F240" s="14"/>
      <c r="G240" s="14">
        <f t="shared" ref="G240:H244" si="55">E240</f>
        <v>0</v>
      </c>
      <c r="H240" s="14">
        <f t="shared" si="55"/>
        <v>0</v>
      </c>
    </row>
    <row r="241" spans="1:8" hidden="1" x14ac:dyDescent="0.2">
      <c r="A241" s="20" t="s">
        <v>49</v>
      </c>
      <c r="B241" s="13">
        <v>43</v>
      </c>
      <c r="C241" s="13">
        <v>43</v>
      </c>
      <c r="D241" s="13">
        <f>C241</f>
        <v>43</v>
      </c>
      <c r="E241" s="14">
        <v>11.9</v>
      </c>
      <c r="F241" s="14"/>
      <c r="G241" s="14">
        <f t="shared" si="55"/>
        <v>11.9</v>
      </c>
      <c r="H241" s="14">
        <f t="shared" si="55"/>
        <v>0</v>
      </c>
    </row>
    <row r="242" spans="1:8" ht="38.25" hidden="1" x14ac:dyDescent="0.2">
      <c r="A242" s="20" t="s">
        <v>50</v>
      </c>
      <c r="B242" s="13"/>
      <c r="C242" s="13"/>
      <c r="D242" s="13">
        <f>C242</f>
        <v>0</v>
      </c>
      <c r="E242" s="14"/>
      <c r="F242" s="14"/>
      <c r="G242" s="14">
        <f t="shared" si="55"/>
        <v>0</v>
      </c>
      <c r="H242" s="14">
        <f t="shared" si="55"/>
        <v>0</v>
      </c>
    </row>
    <row r="243" spans="1:8" ht="25.5" hidden="1" x14ac:dyDescent="0.2">
      <c r="A243" s="20" t="s">
        <v>51</v>
      </c>
      <c r="B243" s="13"/>
      <c r="C243" s="13"/>
      <c r="D243" s="13">
        <f>C243</f>
        <v>0</v>
      </c>
      <c r="E243" s="14"/>
      <c r="F243" s="14"/>
      <c r="G243" s="14">
        <f t="shared" si="55"/>
        <v>0</v>
      </c>
      <c r="H243" s="14">
        <f t="shared" si="55"/>
        <v>0</v>
      </c>
    </row>
    <row r="244" spans="1:8" hidden="1" x14ac:dyDescent="0.2">
      <c r="A244" s="20" t="s">
        <v>52</v>
      </c>
      <c r="B244" s="13">
        <v>335</v>
      </c>
      <c r="C244" s="13">
        <v>334</v>
      </c>
      <c r="D244" s="13">
        <f>C244</f>
        <v>334</v>
      </c>
      <c r="E244" s="14">
        <v>24.4</v>
      </c>
      <c r="F244" s="14">
        <v>7.8</v>
      </c>
      <c r="G244" s="14">
        <f t="shared" si="55"/>
        <v>24.4</v>
      </c>
      <c r="H244" s="14">
        <f t="shared" si="55"/>
        <v>7.8</v>
      </c>
    </row>
    <row r="245" spans="1:8" hidden="1" x14ac:dyDescent="0.2">
      <c r="A245" s="20"/>
      <c r="B245" s="13"/>
      <c r="C245" s="13"/>
      <c r="D245" s="13"/>
      <c r="E245" s="14"/>
      <c r="F245" s="14"/>
      <c r="G245" s="14"/>
      <c r="H245" s="14"/>
    </row>
    <row r="246" spans="1:8" hidden="1" x14ac:dyDescent="0.2">
      <c r="A246" s="20"/>
      <c r="B246" s="13"/>
      <c r="C246" s="13"/>
      <c r="D246" s="13"/>
      <c r="E246" s="14"/>
      <c r="F246" s="14"/>
      <c r="G246" s="14"/>
      <c r="H246" s="14"/>
    </row>
    <row r="247" spans="1:8" hidden="1" x14ac:dyDescent="0.2">
      <c r="A247" s="20"/>
      <c r="B247" s="13"/>
      <c r="C247" s="13"/>
      <c r="D247" s="13"/>
      <c r="E247" s="14"/>
      <c r="F247" s="14"/>
      <c r="G247" s="14"/>
      <c r="H247" s="14"/>
    </row>
    <row r="248" spans="1:8" hidden="1" x14ac:dyDescent="0.2">
      <c r="A248" s="20"/>
      <c r="B248" s="13"/>
      <c r="C248" s="13"/>
      <c r="D248" s="13"/>
      <c r="E248" s="14"/>
      <c r="F248" s="14"/>
      <c r="G248" s="14"/>
      <c r="H248" s="14"/>
    </row>
    <row r="249" spans="1:8" hidden="1" x14ac:dyDescent="0.2">
      <c r="A249" s="20"/>
      <c r="B249" s="13"/>
      <c r="C249" s="13"/>
      <c r="D249" s="13"/>
      <c r="E249" s="14"/>
      <c r="F249" s="14"/>
      <c r="G249" s="14"/>
      <c r="H249" s="14"/>
    </row>
    <row r="250" spans="1:8" hidden="1" x14ac:dyDescent="0.2">
      <c r="A250" s="20" t="s">
        <v>53</v>
      </c>
      <c r="B250" s="13"/>
      <c r="C250" s="13"/>
      <c r="D250" s="13">
        <f>C250</f>
        <v>0</v>
      </c>
      <c r="E250" s="14"/>
      <c r="F250" s="14"/>
      <c r="G250" s="14">
        <f>E250</f>
        <v>0</v>
      </c>
      <c r="H250" s="14">
        <f>F250</f>
        <v>0</v>
      </c>
    </row>
    <row r="251" spans="1:8" hidden="1" x14ac:dyDescent="0.2">
      <c r="A251" s="25" t="s">
        <v>54</v>
      </c>
      <c r="B251" s="26">
        <f>B218+B222+B223+B224+B225+B226+B227+B228+B229+B230+B231+B232+B233+B234+B235+B242+B243+B244+B245+B246+B247+B248+B249+B250</f>
        <v>1428</v>
      </c>
      <c r="C251" s="26">
        <f>C218+C222+C223+C224+C225+C226+C227+C228+C229+C230+C231+C232+C233+C234+C235+C242+C243+C244+C245+C246+C247+C248+C249+C250</f>
        <v>1376</v>
      </c>
      <c r="D251" s="26">
        <f>D218+D222+D223+D224+D225+D226+D228+D229+D230+D231+D232+D233+D234+D235+D242+D243+D244+D245+D246+D247+D248+D249+D250</f>
        <v>722</v>
      </c>
      <c r="E251" s="27">
        <f>E218+E222+E223+E224+E225+E226+E227+E228+E229+E230+E231+E232+E233+E234+E235+E242+E243+E244+E245+E246+E247+E248+E249+E250</f>
        <v>256.7</v>
      </c>
      <c r="F251" s="27">
        <f>F218+F222+F223+F224+F225+F226+F227+F228+F229+F230+F231+F232+F233+F234+F235+F242+F243+F244+F245+F246+F247+F248+F249+F250</f>
        <v>22.9</v>
      </c>
      <c r="G251" s="27">
        <f>G218+G222+G223+G224+G225+G226+G228+G229+G230+G231+G232+G233+G234+G235+G242+G243+G244+G245+G246+G247+G248+G249+G250</f>
        <v>115.1</v>
      </c>
      <c r="H251" s="27">
        <f>H218+H222+H223+H224+H225+H226+H228+H229+H230+H231+H232+H233+H234+H235+H242+H243+H244+H245+H246+H247+H248+H249+H250</f>
        <v>9.3000000000000007</v>
      </c>
    </row>
    <row r="252" spans="1:8" ht="25.5" hidden="1" x14ac:dyDescent="0.2">
      <c r="A252" s="20" t="s">
        <v>55</v>
      </c>
      <c r="B252" s="23">
        <f>B251/'[1]Форма 1'!D20*100</f>
        <v>12.244897959183673</v>
      </c>
      <c r="C252" s="23">
        <f>C251/'[1]Форма 1'!H20*100</f>
        <v>13.606249381983584</v>
      </c>
      <c r="D252" s="14">
        <f>D251/'[1]Форма 1'!H20*100</f>
        <v>7.1393256204884805</v>
      </c>
      <c r="E252" s="23">
        <f>E251/'[1]Форма 6'!N18*100</f>
        <v>9.6554577597231628</v>
      </c>
      <c r="F252" s="23">
        <f>F251/'[1]Форма 6'!O18*100</f>
        <v>5.3542202478372696</v>
      </c>
      <c r="G252" s="23">
        <f>G251/'[1]Форма 6'!N18*100</f>
        <v>4.3293462724742344</v>
      </c>
      <c r="H252" s="23">
        <f>H251/'[1]Форма 6'!O18*100</f>
        <v>2.1744213233574938</v>
      </c>
    </row>
    <row r="253" spans="1:8" ht="15" hidden="1" x14ac:dyDescent="0.25">
      <c r="A253" s="74" t="s">
        <v>56</v>
      </c>
      <c r="B253" s="75"/>
      <c r="C253" s="75"/>
      <c r="D253" s="75"/>
      <c r="E253" s="75"/>
      <c r="F253" s="75"/>
      <c r="G253" s="75"/>
      <c r="H253" s="76"/>
    </row>
    <row r="254" spans="1:8" ht="51" hidden="1" x14ac:dyDescent="0.2">
      <c r="A254" s="20" t="s">
        <v>57</v>
      </c>
      <c r="B254" s="22">
        <f t="shared" ref="B254:H254" si="56">SUM(B255:B257)</f>
        <v>15</v>
      </c>
      <c r="C254" s="22">
        <f t="shared" si="56"/>
        <v>15</v>
      </c>
      <c r="D254" s="22">
        <f t="shared" si="56"/>
        <v>15</v>
      </c>
      <c r="E254" s="23">
        <f t="shared" si="56"/>
        <v>0.7</v>
      </c>
      <c r="F254" s="23">
        <f t="shared" si="56"/>
        <v>0</v>
      </c>
      <c r="G254" s="23">
        <f t="shared" si="56"/>
        <v>0.7</v>
      </c>
      <c r="H254" s="23">
        <f t="shared" si="56"/>
        <v>0</v>
      </c>
    </row>
    <row r="255" spans="1:8" hidden="1" x14ac:dyDescent="0.2">
      <c r="A255" s="20" t="s">
        <v>27</v>
      </c>
      <c r="B255" s="22"/>
      <c r="C255" s="22"/>
      <c r="D255" s="13">
        <f t="shared" ref="D255:D262" si="57">C255</f>
        <v>0</v>
      </c>
      <c r="E255" s="23"/>
      <c r="F255" s="23"/>
      <c r="G255" s="14">
        <f t="shared" ref="G255:H262" si="58">E255</f>
        <v>0</v>
      </c>
      <c r="H255" s="14">
        <f t="shared" si="58"/>
        <v>0</v>
      </c>
    </row>
    <row r="256" spans="1:8" hidden="1" x14ac:dyDescent="0.2">
      <c r="A256" s="20" t="s">
        <v>28</v>
      </c>
      <c r="B256" s="22"/>
      <c r="C256" s="22"/>
      <c r="D256" s="13">
        <f t="shared" si="57"/>
        <v>0</v>
      </c>
      <c r="E256" s="23"/>
      <c r="F256" s="23"/>
      <c r="G256" s="14">
        <f t="shared" si="58"/>
        <v>0</v>
      </c>
      <c r="H256" s="14">
        <f t="shared" si="58"/>
        <v>0</v>
      </c>
    </row>
    <row r="257" spans="1:8" hidden="1" x14ac:dyDescent="0.2">
      <c r="A257" s="20" t="s">
        <v>29</v>
      </c>
      <c r="B257" s="22">
        <v>15</v>
      </c>
      <c r="C257" s="22">
        <v>15</v>
      </c>
      <c r="D257" s="13">
        <f t="shared" si="57"/>
        <v>15</v>
      </c>
      <c r="E257" s="23">
        <v>0.7</v>
      </c>
      <c r="F257" s="23"/>
      <c r="G257" s="14">
        <f t="shared" si="58"/>
        <v>0.7</v>
      </c>
      <c r="H257" s="14">
        <f t="shared" si="58"/>
        <v>0</v>
      </c>
    </row>
    <row r="258" spans="1:8" ht="38.25" hidden="1" x14ac:dyDescent="0.2">
      <c r="A258" s="20" t="s">
        <v>58</v>
      </c>
      <c r="B258" s="22">
        <v>1</v>
      </c>
      <c r="C258" s="22">
        <v>1</v>
      </c>
      <c r="D258" s="13">
        <f t="shared" si="57"/>
        <v>1</v>
      </c>
      <c r="E258" s="23">
        <v>0.3</v>
      </c>
      <c r="F258" s="23"/>
      <c r="G258" s="14">
        <f t="shared" si="58"/>
        <v>0.3</v>
      </c>
      <c r="H258" s="14">
        <f t="shared" si="58"/>
        <v>0</v>
      </c>
    </row>
    <row r="259" spans="1:8" ht="25.5" hidden="1" x14ac:dyDescent="0.2">
      <c r="A259" s="20" t="s">
        <v>59</v>
      </c>
      <c r="B259" s="13"/>
      <c r="C259" s="13"/>
      <c r="D259" s="13">
        <f t="shared" si="57"/>
        <v>0</v>
      </c>
      <c r="E259" s="14"/>
      <c r="F259" s="14"/>
      <c r="G259" s="14">
        <f t="shared" si="58"/>
        <v>0</v>
      </c>
      <c r="H259" s="14">
        <f t="shared" si="58"/>
        <v>0</v>
      </c>
    </row>
    <row r="260" spans="1:8" ht="63.75" hidden="1" x14ac:dyDescent="0.2">
      <c r="A260" s="20" t="s">
        <v>60</v>
      </c>
      <c r="B260" s="13"/>
      <c r="C260" s="13"/>
      <c r="D260" s="13">
        <f t="shared" si="57"/>
        <v>0</v>
      </c>
      <c r="E260" s="14"/>
      <c r="F260" s="14"/>
      <c r="G260" s="14">
        <f t="shared" si="58"/>
        <v>0</v>
      </c>
      <c r="H260" s="14">
        <f t="shared" si="58"/>
        <v>0</v>
      </c>
    </row>
    <row r="261" spans="1:8" ht="38.25" hidden="1" x14ac:dyDescent="0.2">
      <c r="A261" s="20" t="s">
        <v>61</v>
      </c>
      <c r="B261" s="13">
        <v>104</v>
      </c>
      <c r="C261" s="13">
        <v>101</v>
      </c>
      <c r="D261" s="13">
        <f t="shared" si="57"/>
        <v>101</v>
      </c>
      <c r="E261" s="14">
        <v>28.2</v>
      </c>
      <c r="F261" s="14">
        <v>1.4</v>
      </c>
      <c r="G261" s="14">
        <f t="shared" si="58"/>
        <v>28.2</v>
      </c>
      <c r="H261" s="14">
        <f t="shared" si="58"/>
        <v>1.4</v>
      </c>
    </row>
    <row r="262" spans="1:8" ht="25.5" hidden="1" x14ac:dyDescent="0.2">
      <c r="A262" s="20" t="s">
        <v>62</v>
      </c>
      <c r="B262" s="13"/>
      <c r="C262" s="13"/>
      <c r="D262" s="13">
        <f t="shared" si="57"/>
        <v>0</v>
      </c>
      <c r="E262" s="14"/>
      <c r="F262" s="14"/>
      <c r="G262" s="14">
        <f t="shared" si="58"/>
        <v>0</v>
      </c>
      <c r="H262" s="14">
        <f t="shared" si="58"/>
        <v>0</v>
      </c>
    </row>
    <row r="263" spans="1:8" hidden="1" x14ac:dyDescent="0.2">
      <c r="A263" s="20" t="s">
        <v>63</v>
      </c>
      <c r="B263" s="13">
        <v>71</v>
      </c>
      <c r="C263" s="13">
        <v>71</v>
      </c>
      <c r="D263" s="15" t="s">
        <v>20</v>
      </c>
      <c r="E263" s="14">
        <v>17.600000000000001</v>
      </c>
      <c r="F263" s="14">
        <v>9.6999999999999993</v>
      </c>
      <c r="G263" s="15" t="s">
        <v>20</v>
      </c>
      <c r="H263" s="15" t="s">
        <v>20</v>
      </c>
    </row>
    <row r="264" spans="1:8" ht="25.5" hidden="1" x14ac:dyDescent="0.2">
      <c r="A264" s="20" t="s">
        <v>64</v>
      </c>
      <c r="B264" s="13"/>
      <c r="C264" s="13"/>
      <c r="D264" s="13">
        <f t="shared" ref="D264:D270" si="59">C264</f>
        <v>0</v>
      </c>
      <c r="E264" s="14"/>
      <c r="F264" s="14"/>
      <c r="G264" s="14">
        <f t="shared" ref="G264:H270" si="60">E264</f>
        <v>0</v>
      </c>
      <c r="H264" s="14">
        <f t="shared" si="60"/>
        <v>0</v>
      </c>
    </row>
    <row r="265" spans="1:8" ht="25.5" hidden="1" x14ac:dyDescent="0.2">
      <c r="A265" s="20" t="s">
        <v>65</v>
      </c>
      <c r="B265" s="13"/>
      <c r="C265" s="13"/>
      <c r="D265" s="13">
        <f t="shared" si="59"/>
        <v>0</v>
      </c>
      <c r="E265" s="14"/>
      <c r="F265" s="14"/>
      <c r="G265" s="14">
        <f t="shared" si="60"/>
        <v>0</v>
      </c>
      <c r="H265" s="14">
        <f t="shared" si="60"/>
        <v>0</v>
      </c>
    </row>
    <row r="266" spans="1:8" ht="38.25" hidden="1" x14ac:dyDescent="0.2">
      <c r="A266" s="20" t="s">
        <v>66</v>
      </c>
      <c r="B266" s="13"/>
      <c r="C266" s="13"/>
      <c r="D266" s="13">
        <f t="shared" si="59"/>
        <v>0</v>
      </c>
      <c r="E266" s="14"/>
      <c r="F266" s="14"/>
      <c r="G266" s="14">
        <f t="shared" si="60"/>
        <v>0</v>
      </c>
      <c r="H266" s="14">
        <f t="shared" si="60"/>
        <v>0</v>
      </c>
    </row>
    <row r="267" spans="1:8" hidden="1" x14ac:dyDescent="0.2">
      <c r="A267" s="20" t="s">
        <v>67</v>
      </c>
      <c r="B267" s="13"/>
      <c r="C267" s="13"/>
      <c r="D267" s="13">
        <f t="shared" si="59"/>
        <v>0</v>
      </c>
      <c r="E267" s="14"/>
      <c r="F267" s="14"/>
      <c r="G267" s="14">
        <f t="shared" si="60"/>
        <v>0</v>
      </c>
      <c r="H267" s="14">
        <f t="shared" si="60"/>
        <v>0</v>
      </c>
    </row>
    <row r="268" spans="1:8" ht="38.25" hidden="1" x14ac:dyDescent="0.2">
      <c r="A268" s="20" t="s">
        <v>68</v>
      </c>
      <c r="B268" s="13"/>
      <c r="C268" s="13"/>
      <c r="D268" s="13">
        <f t="shared" si="59"/>
        <v>0</v>
      </c>
      <c r="E268" s="14"/>
      <c r="F268" s="14"/>
      <c r="G268" s="14">
        <f t="shared" si="60"/>
        <v>0</v>
      </c>
      <c r="H268" s="14">
        <f t="shared" si="60"/>
        <v>0</v>
      </c>
    </row>
    <row r="269" spans="1:8" ht="51" hidden="1" x14ac:dyDescent="0.2">
      <c r="A269" s="20" t="s">
        <v>69</v>
      </c>
      <c r="B269" s="13">
        <v>1</v>
      </c>
      <c r="C269" s="13">
        <v>1</v>
      </c>
      <c r="D269" s="13">
        <f t="shared" si="59"/>
        <v>1</v>
      </c>
      <c r="E269" s="14">
        <v>0.1</v>
      </c>
      <c r="F269" s="14">
        <v>0.1</v>
      </c>
      <c r="G269" s="14">
        <f t="shared" si="60"/>
        <v>0.1</v>
      </c>
      <c r="H269" s="14">
        <f t="shared" si="60"/>
        <v>0.1</v>
      </c>
    </row>
    <row r="270" spans="1:8" hidden="1" x14ac:dyDescent="0.2">
      <c r="A270" s="20" t="s">
        <v>70</v>
      </c>
      <c r="B270" s="13"/>
      <c r="C270" s="13"/>
      <c r="D270" s="13">
        <f t="shared" si="59"/>
        <v>0</v>
      </c>
      <c r="E270" s="14"/>
      <c r="F270" s="14"/>
      <c r="G270" s="14">
        <f t="shared" si="60"/>
        <v>0</v>
      </c>
      <c r="H270" s="14">
        <f t="shared" si="60"/>
        <v>0</v>
      </c>
    </row>
    <row r="271" spans="1:8" ht="25.5" hidden="1" x14ac:dyDescent="0.2">
      <c r="A271" s="20" t="s">
        <v>71</v>
      </c>
      <c r="B271" s="13">
        <f t="shared" ref="B271:G271" si="61">SUM(B272:B277)</f>
        <v>44</v>
      </c>
      <c r="C271" s="13">
        <f t="shared" si="61"/>
        <v>44</v>
      </c>
      <c r="D271" s="13">
        <f t="shared" si="61"/>
        <v>33</v>
      </c>
      <c r="E271" s="14">
        <f t="shared" si="61"/>
        <v>13.4</v>
      </c>
      <c r="F271" s="14">
        <f t="shared" si="61"/>
        <v>2.5</v>
      </c>
      <c r="G271" s="14">
        <f t="shared" si="61"/>
        <v>9.3000000000000007</v>
      </c>
      <c r="H271" s="14">
        <f>SUM(H272:H277)</f>
        <v>0</v>
      </c>
    </row>
    <row r="272" spans="1:8" hidden="1" x14ac:dyDescent="0.2">
      <c r="A272" s="20" t="s">
        <v>44</v>
      </c>
      <c r="B272" s="13"/>
      <c r="C272" s="13"/>
      <c r="D272" s="13">
        <f>C272</f>
        <v>0</v>
      </c>
      <c r="E272" s="14"/>
      <c r="F272" s="14"/>
      <c r="G272" s="14">
        <f t="shared" ref="G272:H274" si="62">E272</f>
        <v>0</v>
      </c>
      <c r="H272" s="14">
        <f t="shared" si="62"/>
        <v>0</v>
      </c>
    </row>
    <row r="273" spans="1:8" hidden="1" x14ac:dyDescent="0.2">
      <c r="A273" s="20" t="s">
        <v>45</v>
      </c>
      <c r="B273" s="13"/>
      <c r="C273" s="13"/>
      <c r="D273" s="13">
        <f>C273</f>
        <v>0</v>
      </c>
      <c r="E273" s="14"/>
      <c r="F273" s="14"/>
      <c r="G273" s="14">
        <f t="shared" si="62"/>
        <v>0</v>
      </c>
      <c r="H273" s="14">
        <f t="shared" si="62"/>
        <v>0</v>
      </c>
    </row>
    <row r="274" spans="1:8" hidden="1" x14ac:dyDescent="0.2">
      <c r="A274" s="20" t="s">
        <v>46</v>
      </c>
      <c r="B274" s="13"/>
      <c r="C274" s="13"/>
      <c r="D274" s="13">
        <f>C274</f>
        <v>0</v>
      </c>
      <c r="E274" s="14"/>
      <c r="F274" s="14"/>
      <c r="G274" s="14">
        <f t="shared" si="62"/>
        <v>0</v>
      </c>
      <c r="H274" s="14">
        <f t="shared" si="62"/>
        <v>0</v>
      </c>
    </row>
    <row r="275" spans="1:8" hidden="1" x14ac:dyDescent="0.2">
      <c r="A275" s="20" t="s">
        <v>47</v>
      </c>
      <c r="B275" s="13">
        <v>11</v>
      </c>
      <c r="C275" s="13">
        <v>11</v>
      </c>
      <c r="D275" s="15" t="s">
        <v>20</v>
      </c>
      <c r="E275" s="14">
        <v>4.0999999999999996</v>
      </c>
      <c r="F275" s="14">
        <v>2.5</v>
      </c>
      <c r="G275" s="15" t="s">
        <v>20</v>
      </c>
      <c r="H275" s="15" t="s">
        <v>20</v>
      </c>
    </row>
    <row r="276" spans="1:8" hidden="1" x14ac:dyDescent="0.2">
      <c r="A276" s="20" t="s">
        <v>48</v>
      </c>
      <c r="B276" s="13"/>
      <c r="C276" s="13"/>
      <c r="D276" s="13">
        <f>C276</f>
        <v>0</v>
      </c>
      <c r="E276" s="14"/>
      <c r="F276" s="14"/>
      <c r="G276" s="14">
        <f t="shared" ref="G276:H280" si="63">E276</f>
        <v>0</v>
      </c>
      <c r="H276" s="14">
        <f t="shared" si="63"/>
        <v>0</v>
      </c>
    </row>
    <row r="277" spans="1:8" hidden="1" x14ac:dyDescent="0.2">
      <c r="A277" s="20" t="s">
        <v>49</v>
      </c>
      <c r="B277" s="13">
        <v>33</v>
      </c>
      <c r="C277" s="13">
        <v>33</v>
      </c>
      <c r="D277" s="13">
        <f>C277</f>
        <v>33</v>
      </c>
      <c r="E277" s="14">
        <v>9.3000000000000007</v>
      </c>
      <c r="F277" s="14"/>
      <c r="G277" s="14">
        <f t="shared" si="63"/>
        <v>9.3000000000000007</v>
      </c>
      <c r="H277" s="14">
        <f t="shared" si="63"/>
        <v>0</v>
      </c>
    </row>
    <row r="278" spans="1:8" ht="38.25" hidden="1" x14ac:dyDescent="0.2">
      <c r="A278" s="20" t="s">
        <v>72</v>
      </c>
      <c r="B278" s="13"/>
      <c r="C278" s="13"/>
      <c r="D278" s="13">
        <f>C278</f>
        <v>0</v>
      </c>
      <c r="E278" s="14"/>
      <c r="F278" s="14"/>
      <c r="G278" s="14">
        <f t="shared" si="63"/>
        <v>0</v>
      </c>
      <c r="H278" s="14">
        <f t="shared" si="63"/>
        <v>0</v>
      </c>
    </row>
    <row r="279" spans="1:8" ht="25.5" hidden="1" x14ac:dyDescent="0.2">
      <c r="A279" s="20" t="s">
        <v>73</v>
      </c>
      <c r="B279" s="13"/>
      <c r="C279" s="13"/>
      <c r="D279" s="13">
        <f>C279</f>
        <v>0</v>
      </c>
      <c r="E279" s="14"/>
      <c r="F279" s="14"/>
      <c r="G279" s="14">
        <f t="shared" si="63"/>
        <v>0</v>
      </c>
      <c r="H279" s="14">
        <f t="shared" si="63"/>
        <v>0</v>
      </c>
    </row>
    <row r="280" spans="1:8" hidden="1" x14ac:dyDescent="0.2">
      <c r="A280" s="20" t="s">
        <v>74</v>
      </c>
      <c r="B280" s="13">
        <v>260</v>
      </c>
      <c r="C280" s="13">
        <v>260</v>
      </c>
      <c r="D280" s="13">
        <f>C280</f>
        <v>260</v>
      </c>
      <c r="E280" s="14">
        <v>18.7</v>
      </c>
      <c r="F280" s="14">
        <v>7.8</v>
      </c>
      <c r="G280" s="14">
        <f t="shared" si="63"/>
        <v>18.7</v>
      </c>
      <c r="H280" s="14">
        <f t="shared" si="63"/>
        <v>7.8</v>
      </c>
    </row>
    <row r="281" spans="1:8" hidden="1" x14ac:dyDescent="0.2">
      <c r="A281" s="20"/>
      <c r="B281" s="13"/>
      <c r="C281" s="13"/>
      <c r="D281" s="13"/>
      <c r="E281" s="14"/>
      <c r="F281" s="14"/>
      <c r="G281" s="14"/>
      <c r="H281" s="14"/>
    </row>
    <row r="282" spans="1:8" hidden="1" x14ac:dyDescent="0.2">
      <c r="A282" s="20"/>
      <c r="B282" s="13"/>
      <c r="C282" s="13"/>
      <c r="D282" s="13"/>
      <c r="E282" s="14"/>
      <c r="F282" s="14"/>
      <c r="G282" s="14"/>
      <c r="H282" s="14"/>
    </row>
    <row r="283" spans="1:8" hidden="1" x14ac:dyDescent="0.2">
      <c r="A283" s="20"/>
      <c r="B283" s="13"/>
      <c r="C283" s="13"/>
      <c r="D283" s="13"/>
      <c r="E283" s="14"/>
      <c r="F283" s="14"/>
      <c r="G283" s="14"/>
      <c r="H283" s="14"/>
    </row>
    <row r="284" spans="1:8" hidden="1" x14ac:dyDescent="0.2">
      <c r="A284" s="20"/>
      <c r="B284" s="13"/>
      <c r="C284" s="13"/>
      <c r="D284" s="13"/>
      <c r="E284" s="14"/>
      <c r="F284" s="14"/>
      <c r="G284" s="14"/>
      <c r="H284" s="14"/>
    </row>
    <row r="285" spans="1:8" hidden="1" x14ac:dyDescent="0.2">
      <c r="A285" s="20"/>
      <c r="B285" s="13"/>
      <c r="C285" s="13"/>
      <c r="D285" s="13"/>
      <c r="E285" s="14"/>
      <c r="F285" s="14"/>
      <c r="G285" s="14"/>
      <c r="H285" s="14"/>
    </row>
    <row r="286" spans="1:8" hidden="1" x14ac:dyDescent="0.2">
      <c r="A286" s="20" t="s">
        <v>75</v>
      </c>
      <c r="B286" s="13"/>
      <c r="C286" s="13"/>
      <c r="D286" s="13">
        <f>C286</f>
        <v>0</v>
      </c>
      <c r="E286" s="14"/>
      <c r="F286" s="14"/>
      <c r="G286" s="14">
        <f>E286</f>
        <v>0</v>
      </c>
      <c r="H286" s="14">
        <f>F286</f>
        <v>0</v>
      </c>
    </row>
    <row r="287" spans="1:8" hidden="1" x14ac:dyDescent="0.2">
      <c r="A287" s="25" t="s">
        <v>76</v>
      </c>
      <c r="B287" s="26">
        <f>B254+B258+B259+B260+B261+B262+B263+B264+B265+B266+B267+B268+B269+B270+B271+B278+B279+B280+B281+B282+B283+B284+B285+B286</f>
        <v>496</v>
      </c>
      <c r="C287" s="18">
        <f>C254++C258+C259+C260+C261+C262+C263+C264+C265+C266+C267+C268+C269+C270+C271+C278+C279+C280+C281+C282+C283+C284+C285+C286</f>
        <v>493</v>
      </c>
      <c r="D287" s="18">
        <f>D254+D258+D259+D260+D261+D262+D264+D265+D266+D267+D268+D269+D270+D271+D278+D279+D280+D281+D282+D283+D284+D285+D286</f>
        <v>411</v>
      </c>
      <c r="E287" s="19">
        <f>E254+E258+E259+E260+E261+E262+E263+E264+E265+E266+E267+E268+E269+E270+E271+E278+E279+E280+E281+E282+E283+E284+E285+E286</f>
        <v>79</v>
      </c>
      <c r="F287" s="19">
        <f>F254+F258+F259+F260+F261+F262+F263+F264+F265+F266+F267+F268+F269+F270+F271+F278+F279+F280+F281+F282+F283+F284+F285+F286</f>
        <v>21.5</v>
      </c>
      <c r="G287" s="19">
        <f>G254+G258+G259+G260+G261+G262+G264+G265+G266+G267+G268+G269+G270+G271+G278+G279+G280+G281+G282+G283+G284+G285+G286</f>
        <v>57.3</v>
      </c>
      <c r="H287" s="19">
        <f>H254+H258+H259+H260+H261+H262+H264+H265+H266+H267+H268+H269+H270+H271+H278+H279+H280+H281+H282+H283+H284+H285+H286</f>
        <v>9.3000000000000007</v>
      </c>
    </row>
    <row r="288" spans="1:8" ht="25.5" hidden="1" x14ac:dyDescent="0.2">
      <c r="A288" s="20" t="s">
        <v>55</v>
      </c>
      <c r="B288" s="23">
        <f>B287/'[1]Форма 1'!D20*100</f>
        <v>4.2531298233579147</v>
      </c>
      <c r="C288" s="23">
        <f>C287/'[1]Форма 1'!H20*100</f>
        <v>4.874913477701968</v>
      </c>
      <c r="D288" s="14">
        <f>D287/'[1]Форма 1'!H20*100</f>
        <v>4.0640759418570154</v>
      </c>
      <c r="E288" s="23">
        <f>E287/'[1]Форма 6'!N18*100</f>
        <v>2.9714887534792749</v>
      </c>
      <c r="F288" s="23">
        <f>F287/'[1]Форма 6'!O18*100</f>
        <v>5.0268880056114105</v>
      </c>
      <c r="G288" s="23">
        <f>G287/'[1]Форма 6'!N18*100</f>
        <v>2.1552696908147144</v>
      </c>
      <c r="H288" s="23">
        <f>H287/'[1]Форма 6'!O18*100</f>
        <v>2.1744213233574938</v>
      </c>
    </row>
    <row r="289" spans="1:8" ht="25.5" hidden="1" x14ac:dyDescent="0.2">
      <c r="A289" s="20" t="s">
        <v>77</v>
      </c>
      <c r="B289" s="18"/>
      <c r="C289" s="18"/>
      <c r="D289" s="13"/>
      <c r="E289" s="19"/>
      <c r="F289" s="19"/>
      <c r="G289" s="14"/>
      <c r="H289" s="14"/>
    </row>
    <row r="290" spans="1:8" ht="38.25" hidden="1" x14ac:dyDescent="0.2">
      <c r="A290" s="20" t="s">
        <v>78</v>
      </c>
      <c r="B290" s="29"/>
      <c r="C290" s="29"/>
      <c r="D290" s="13">
        <f t="shared" ref="D290:D295" si="64">C290</f>
        <v>0</v>
      </c>
      <c r="E290" s="30"/>
      <c r="F290" s="30"/>
      <c r="G290" s="14">
        <f t="shared" ref="G290:H295" si="65">E290</f>
        <v>0</v>
      </c>
      <c r="H290" s="14">
        <f t="shared" si="65"/>
        <v>0</v>
      </c>
    </row>
    <row r="291" spans="1:8" ht="25.5" hidden="1" x14ac:dyDescent="0.2">
      <c r="A291" s="20" t="s">
        <v>79</v>
      </c>
      <c r="B291" s="13"/>
      <c r="C291" s="13"/>
      <c r="D291" s="13">
        <f t="shared" si="64"/>
        <v>0</v>
      </c>
      <c r="E291" s="14"/>
      <c r="F291" s="14"/>
      <c r="G291" s="14">
        <f t="shared" si="65"/>
        <v>0</v>
      </c>
      <c r="H291" s="14">
        <f t="shared" si="65"/>
        <v>0</v>
      </c>
    </row>
    <row r="292" spans="1:8" ht="38.25" hidden="1" x14ac:dyDescent="0.2">
      <c r="A292" s="20" t="s">
        <v>80</v>
      </c>
      <c r="B292" s="13">
        <v>112</v>
      </c>
      <c r="C292" s="13">
        <v>104</v>
      </c>
      <c r="D292" s="13">
        <f t="shared" si="64"/>
        <v>104</v>
      </c>
      <c r="E292" s="14">
        <v>25.2</v>
      </c>
      <c r="F292" s="14"/>
      <c r="G292" s="14">
        <f t="shared" si="65"/>
        <v>25.2</v>
      </c>
      <c r="H292" s="14">
        <f t="shared" si="65"/>
        <v>0</v>
      </c>
    </row>
    <row r="293" spans="1:8" hidden="1" x14ac:dyDescent="0.2">
      <c r="A293" s="20" t="s">
        <v>81</v>
      </c>
      <c r="B293" s="13"/>
      <c r="C293" s="13"/>
      <c r="D293" s="13">
        <f t="shared" si="64"/>
        <v>0</v>
      </c>
      <c r="E293" s="14"/>
      <c r="F293" s="14"/>
      <c r="G293" s="14">
        <f t="shared" si="65"/>
        <v>0</v>
      </c>
      <c r="H293" s="14">
        <f t="shared" si="65"/>
        <v>0</v>
      </c>
    </row>
    <row r="294" spans="1:8" hidden="1" x14ac:dyDescent="0.2">
      <c r="A294" s="20" t="s">
        <v>82</v>
      </c>
      <c r="B294" s="13"/>
      <c r="C294" s="13"/>
      <c r="D294" s="13">
        <f t="shared" si="64"/>
        <v>0</v>
      </c>
      <c r="E294" s="14"/>
      <c r="F294" s="14"/>
      <c r="G294" s="14">
        <f t="shared" si="65"/>
        <v>0</v>
      </c>
      <c r="H294" s="14">
        <f t="shared" si="65"/>
        <v>0</v>
      </c>
    </row>
    <row r="295" spans="1:8" hidden="1" x14ac:dyDescent="0.2">
      <c r="A295" s="20" t="s">
        <v>83</v>
      </c>
      <c r="B295" s="13"/>
      <c r="C295" s="13"/>
      <c r="D295" s="13">
        <f t="shared" si="64"/>
        <v>0</v>
      </c>
      <c r="E295" s="14"/>
      <c r="F295" s="14"/>
      <c r="G295" s="14">
        <f t="shared" si="65"/>
        <v>0</v>
      </c>
      <c r="H295" s="14">
        <f t="shared" si="65"/>
        <v>0</v>
      </c>
    </row>
    <row r="296" spans="1:8" ht="25.5" hidden="1" x14ac:dyDescent="0.2">
      <c r="A296" s="31" t="s">
        <v>84</v>
      </c>
      <c r="B296" s="15" t="s">
        <v>20</v>
      </c>
      <c r="C296" s="15" t="s">
        <v>20</v>
      </c>
      <c r="D296" s="18">
        <f>D204+D205+D213+D251+D290+D291+D292+D293+D294+D295</f>
        <v>826</v>
      </c>
      <c r="E296" s="32" t="s">
        <v>20</v>
      </c>
      <c r="F296" s="32" t="s">
        <v>20</v>
      </c>
      <c r="G296" s="19">
        <f>G204+G205+G213+G251+G290+G291+G292+G293+G294+G295</f>
        <v>140.29999999999998</v>
      </c>
      <c r="H296" s="19">
        <f>H204+H205+H213+H251+H290+H291+H292+H293+H294+H295</f>
        <v>9.3000000000000007</v>
      </c>
    </row>
    <row r="297" spans="1:8" hidden="1" x14ac:dyDescent="0.2">
      <c r="A297" s="8" t="s">
        <v>87</v>
      </c>
      <c r="B297" s="9"/>
      <c r="C297" s="9"/>
      <c r="D297" s="9"/>
      <c r="E297" s="10"/>
      <c r="F297" s="10"/>
      <c r="G297" s="10"/>
      <c r="H297" s="11"/>
    </row>
    <row r="298" spans="1:8" hidden="1" x14ac:dyDescent="0.2">
      <c r="A298" s="77" t="s">
        <v>13</v>
      </c>
      <c r="B298" s="78"/>
      <c r="C298" s="78"/>
      <c r="D298" s="78"/>
      <c r="E298" s="78"/>
      <c r="F298" s="78"/>
      <c r="G298" s="78"/>
      <c r="H298" s="79"/>
    </row>
    <row r="299" spans="1:8" hidden="1" x14ac:dyDescent="0.2">
      <c r="A299" s="12" t="s">
        <v>14</v>
      </c>
      <c r="B299" s="13"/>
      <c r="C299" s="13"/>
      <c r="D299" s="13">
        <f>C299</f>
        <v>0</v>
      </c>
      <c r="E299" s="14"/>
      <c r="F299" s="14"/>
      <c r="G299" s="14">
        <f t="shared" ref="G299:H301" si="66">E299</f>
        <v>0</v>
      </c>
      <c r="H299" s="14">
        <f t="shared" si="66"/>
        <v>0</v>
      </c>
    </row>
    <row r="300" spans="1:8" hidden="1" x14ac:dyDescent="0.2">
      <c r="A300" s="12" t="s">
        <v>15</v>
      </c>
      <c r="B300" s="13"/>
      <c r="C300" s="13"/>
      <c r="D300" s="13">
        <f>C300</f>
        <v>0</v>
      </c>
      <c r="E300" s="14"/>
      <c r="F300" s="14"/>
      <c r="G300" s="14">
        <f t="shared" si="66"/>
        <v>0</v>
      </c>
      <c r="H300" s="14">
        <f t="shared" si="66"/>
        <v>0</v>
      </c>
    </row>
    <row r="301" spans="1:8" hidden="1" x14ac:dyDescent="0.2">
      <c r="A301" s="12" t="s">
        <v>16</v>
      </c>
      <c r="B301" s="13"/>
      <c r="C301" s="13"/>
      <c r="D301" s="13">
        <f>C301</f>
        <v>0</v>
      </c>
      <c r="E301" s="14"/>
      <c r="F301" s="14"/>
      <c r="G301" s="14">
        <f t="shared" si="66"/>
        <v>0</v>
      </c>
      <c r="H301" s="14">
        <f t="shared" si="66"/>
        <v>0</v>
      </c>
    </row>
    <row r="302" spans="1:8" hidden="1" x14ac:dyDescent="0.2">
      <c r="A302" s="12" t="s">
        <v>17</v>
      </c>
      <c r="B302" s="13">
        <f t="shared" ref="B302:H302" si="67">B303+B305</f>
        <v>0</v>
      </c>
      <c r="C302" s="13">
        <f t="shared" si="67"/>
        <v>0</v>
      </c>
      <c r="D302" s="13">
        <f t="shared" si="67"/>
        <v>0</v>
      </c>
      <c r="E302" s="14">
        <f t="shared" si="67"/>
        <v>0</v>
      </c>
      <c r="F302" s="14">
        <f t="shared" si="67"/>
        <v>0</v>
      </c>
      <c r="G302" s="14">
        <f t="shared" si="67"/>
        <v>0</v>
      </c>
      <c r="H302" s="14">
        <f t="shared" si="67"/>
        <v>0</v>
      </c>
    </row>
    <row r="303" spans="1:8" hidden="1" x14ac:dyDescent="0.2">
      <c r="A303" s="12" t="s">
        <v>18</v>
      </c>
      <c r="B303" s="13"/>
      <c r="C303" s="13"/>
      <c r="D303" s="13">
        <f>C303-C304</f>
        <v>0</v>
      </c>
      <c r="E303" s="14"/>
      <c r="F303" s="14"/>
      <c r="G303" s="14">
        <f>E303-E304</f>
        <v>0</v>
      </c>
      <c r="H303" s="14">
        <f>F303-F304</f>
        <v>0</v>
      </c>
    </row>
    <row r="304" spans="1:8" hidden="1" x14ac:dyDescent="0.2">
      <c r="A304" s="12" t="s">
        <v>19</v>
      </c>
      <c r="B304" s="15" t="s">
        <v>20</v>
      </c>
      <c r="C304" s="13"/>
      <c r="D304" s="15" t="s">
        <v>20</v>
      </c>
      <c r="E304" s="14"/>
      <c r="F304" s="14"/>
      <c r="G304" s="15" t="s">
        <v>20</v>
      </c>
      <c r="H304" s="15" t="s">
        <v>20</v>
      </c>
    </row>
    <row r="305" spans="1:8" hidden="1" x14ac:dyDescent="0.2">
      <c r="A305" s="12" t="s">
        <v>21</v>
      </c>
      <c r="B305" s="13"/>
      <c r="C305" s="13"/>
      <c r="D305" s="13">
        <f>C305-C306</f>
        <v>0</v>
      </c>
      <c r="E305" s="14"/>
      <c r="F305" s="14"/>
      <c r="G305" s="14">
        <f>E305-E306</f>
        <v>0</v>
      </c>
      <c r="H305" s="14">
        <f>F305-F306</f>
        <v>0</v>
      </c>
    </row>
    <row r="306" spans="1:8" hidden="1" x14ac:dyDescent="0.2">
      <c r="A306" s="12" t="s">
        <v>19</v>
      </c>
      <c r="B306" s="15" t="s">
        <v>20</v>
      </c>
      <c r="C306" s="13"/>
      <c r="D306" s="15" t="s">
        <v>20</v>
      </c>
      <c r="E306" s="14"/>
      <c r="F306" s="14"/>
      <c r="G306" s="15" t="s">
        <v>20</v>
      </c>
      <c r="H306" s="15" t="s">
        <v>20</v>
      </c>
    </row>
    <row r="307" spans="1:8" hidden="1" x14ac:dyDescent="0.2">
      <c r="A307" s="16" t="s">
        <v>22</v>
      </c>
      <c r="B307" s="13">
        <f t="shared" ref="B307:H307" si="68">B308+B309</f>
        <v>0</v>
      </c>
      <c r="C307" s="13">
        <f t="shared" si="68"/>
        <v>0</v>
      </c>
      <c r="D307" s="13">
        <f t="shared" si="68"/>
        <v>0</v>
      </c>
      <c r="E307" s="14">
        <f t="shared" si="68"/>
        <v>0</v>
      </c>
      <c r="F307" s="14">
        <f t="shared" si="68"/>
        <v>0</v>
      </c>
      <c r="G307" s="14">
        <f t="shared" si="68"/>
        <v>0</v>
      </c>
      <c r="H307" s="14">
        <f t="shared" si="68"/>
        <v>0</v>
      </c>
    </row>
    <row r="308" spans="1:8" hidden="1" x14ac:dyDescent="0.2">
      <c r="A308" s="16" t="s">
        <v>18</v>
      </c>
      <c r="B308" s="13"/>
      <c r="C308" s="13"/>
      <c r="D308" s="13">
        <f>C308</f>
        <v>0</v>
      </c>
      <c r="E308" s="14"/>
      <c r="F308" s="14"/>
      <c r="G308" s="14">
        <f>E308</f>
        <v>0</v>
      </c>
      <c r="H308" s="14">
        <f>F308</f>
        <v>0</v>
      </c>
    </row>
    <row r="309" spans="1:8" hidden="1" x14ac:dyDescent="0.2">
      <c r="A309" s="16" t="s">
        <v>21</v>
      </c>
      <c r="B309" s="13"/>
      <c r="C309" s="13"/>
      <c r="D309" s="13">
        <f>C309</f>
        <v>0</v>
      </c>
      <c r="E309" s="14"/>
      <c r="F309" s="14"/>
      <c r="G309" s="14">
        <f>E309</f>
        <v>0</v>
      </c>
      <c r="H309" s="14">
        <f>F309</f>
        <v>0</v>
      </c>
    </row>
    <row r="310" spans="1:8" hidden="1" x14ac:dyDescent="0.2">
      <c r="A310" s="17" t="s">
        <v>23</v>
      </c>
      <c r="B310" s="18">
        <f t="shared" ref="B310:H310" si="69">B299+B300+B302+B307</f>
        <v>0</v>
      </c>
      <c r="C310" s="18">
        <f t="shared" si="69"/>
        <v>0</v>
      </c>
      <c r="D310" s="18">
        <f t="shared" si="69"/>
        <v>0</v>
      </c>
      <c r="E310" s="19">
        <f t="shared" si="69"/>
        <v>0</v>
      </c>
      <c r="F310" s="19">
        <f t="shared" si="69"/>
        <v>0</v>
      </c>
      <c r="G310" s="19">
        <f t="shared" si="69"/>
        <v>0</v>
      </c>
      <c r="H310" s="19">
        <f t="shared" si="69"/>
        <v>0</v>
      </c>
    </row>
    <row r="311" spans="1:8" ht="25.5" hidden="1" x14ac:dyDescent="0.2">
      <c r="A311" s="20" t="s">
        <v>24</v>
      </c>
      <c r="B311" s="14">
        <f>B310/'[1]Форма 1'!D21*100</f>
        <v>0</v>
      </c>
      <c r="C311" s="14">
        <f>C310/'[1]Форма 1'!H21*100</f>
        <v>0</v>
      </c>
      <c r="D311" s="14">
        <f>D310/'[1]Форма 1'!H21*100</f>
        <v>0</v>
      </c>
      <c r="E311" s="14">
        <f>E310/'[1]Форма 6'!N19*100</f>
        <v>0</v>
      </c>
      <c r="F311" s="14">
        <f>F310/'[1]Форма 6'!O19*100</f>
        <v>0</v>
      </c>
      <c r="G311" s="14">
        <f>G310/'[1]Форма 6'!N19*100</f>
        <v>0</v>
      </c>
      <c r="H311" s="14">
        <f>H310/'[1]Форма 6'!O19*100</f>
        <v>0</v>
      </c>
    </row>
    <row r="312" spans="1:8" hidden="1" x14ac:dyDescent="0.2">
      <c r="A312" s="77" t="s">
        <v>25</v>
      </c>
      <c r="B312" s="78"/>
      <c r="C312" s="78"/>
      <c r="D312" s="78"/>
      <c r="E312" s="78"/>
      <c r="F312" s="78"/>
      <c r="G312" s="78"/>
      <c r="H312" s="79"/>
    </row>
    <row r="313" spans="1:8" ht="51" hidden="1" x14ac:dyDescent="0.2">
      <c r="A313" s="21" t="s">
        <v>26</v>
      </c>
      <c r="B313" s="22">
        <f t="shared" ref="B313:H313" si="70">SUM(B314:B316)</f>
        <v>0</v>
      </c>
      <c r="C313" s="22">
        <f t="shared" si="70"/>
        <v>0</v>
      </c>
      <c r="D313" s="22">
        <f t="shared" si="70"/>
        <v>0</v>
      </c>
      <c r="E313" s="23">
        <f t="shared" si="70"/>
        <v>0</v>
      </c>
      <c r="F313" s="23">
        <f t="shared" si="70"/>
        <v>0</v>
      </c>
      <c r="G313" s="23">
        <f t="shared" si="70"/>
        <v>0</v>
      </c>
      <c r="H313" s="23">
        <f t="shared" si="70"/>
        <v>0</v>
      </c>
    </row>
    <row r="314" spans="1:8" hidden="1" x14ac:dyDescent="0.2">
      <c r="A314" s="21" t="s">
        <v>27</v>
      </c>
      <c r="B314" s="22"/>
      <c r="C314" s="22"/>
      <c r="D314" s="13">
        <f t="shared" ref="D314:D321" si="71">C314</f>
        <v>0</v>
      </c>
      <c r="E314" s="23"/>
      <c r="F314" s="23"/>
      <c r="G314" s="14">
        <f t="shared" ref="G314:H321" si="72">E314</f>
        <v>0</v>
      </c>
      <c r="H314" s="14">
        <f t="shared" si="72"/>
        <v>0</v>
      </c>
    </row>
    <row r="315" spans="1:8" hidden="1" x14ac:dyDescent="0.2">
      <c r="A315" s="21" t="s">
        <v>28</v>
      </c>
      <c r="B315" s="22"/>
      <c r="C315" s="22"/>
      <c r="D315" s="13">
        <f t="shared" si="71"/>
        <v>0</v>
      </c>
      <c r="E315" s="23"/>
      <c r="F315" s="23"/>
      <c r="G315" s="14">
        <f t="shared" si="72"/>
        <v>0</v>
      </c>
      <c r="H315" s="14">
        <f t="shared" si="72"/>
        <v>0</v>
      </c>
    </row>
    <row r="316" spans="1:8" hidden="1" x14ac:dyDescent="0.2">
      <c r="A316" s="21" t="s">
        <v>29</v>
      </c>
      <c r="B316" s="22"/>
      <c r="C316" s="22"/>
      <c r="D316" s="13">
        <f t="shared" si="71"/>
        <v>0</v>
      </c>
      <c r="E316" s="23"/>
      <c r="F316" s="23"/>
      <c r="G316" s="14">
        <f t="shared" si="72"/>
        <v>0</v>
      </c>
      <c r="H316" s="14">
        <f t="shared" si="72"/>
        <v>0</v>
      </c>
    </row>
    <row r="317" spans="1:8" ht="25.5" hidden="1" x14ac:dyDescent="0.2">
      <c r="A317" s="20" t="s">
        <v>30</v>
      </c>
      <c r="B317" s="22"/>
      <c r="C317" s="22"/>
      <c r="D317" s="13">
        <f t="shared" si="71"/>
        <v>0</v>
      </c>
      <c r="E317" s="23"/>
      <c r="F317" s="23"/>
      <c r="G317" s="14">
        <f t="shared" si="72"/>
        <v>0</v>
      </c>
      <c r="H317" s="14">
        <f t="shared" si="72"/>
        <v>0</v>
      </c>
    </row>
    <row r="318" spans="1:8" ht="25.5" hidden="1" x14ac:dyDescent="0.2">
      <c r="A318" s="20" t="s">
        <v>31</v>
      </c>
      <c r="B318" s="13"/>
      <c r="C318" s="13"/>
      <c r="D318" s="13">
        <f t="shared" si="71"/>
        <v>0</v>
      </c>
      <c r="E318" s="14"/>
      <c r="F318" s="14"/>
      <c r="G318" s="14">
        <f t="shared" si="72"/>
        <v>0</v>
      </c>
      <c r="H318" s="14">
        <f t="shared" si="72"/>
        <v>0</v>
      </c>
    </row>
    <row r="319" spans="1:8" ht="63.75" hidden="1" x14ac:dyDescent="0.2">
      <c r="A319" s="20" t="s">
        <v>32</v>
      </c>
      <c r="B319" s="13"/>
      <c r="C319" s="13"/>
      <c r="D319" s="13">
        <f t="shared" si="71"/>
        <v>0</v>
      </c>
      <c r="E319" s="14"/>
      <c r="F319" s="14"/>
      <c r="G319" s="14">
        <f t="shared" si="72"/>
        <v>0</v>
      </c>
      <c r="H319" s="14">
        <f t="shared" si="72"/>
        <v>0</v>
      </c>
    </row>
    <row r="320" spans="1:8" ht="38.25" hidden="1" x14ac:dyDescent="0.2">
      <c r="A320" s="20" t="s">
        <v>33</v>
      </c>
      <c r="B320" s="13">
        <v>40</v>
      </c>
      <c r="C320" s="13">
        <v>31</v>
      </c>
      <c r="D320" s="13">
        <f t="shared" si="71"/>
        <v>31</v>
      </c>
      <c r="E320" s="14">
        <v>3.6</v>
      </c>
      <c r="F320" s="14"/>
      <c r="G320" s="14">
        <f t="shared" si="72"/>
        <v>3.6</v>
      </c>
      <c r="H320" s="14">
        <f t="shared" si="72"/>
        <v>0</v>
      </c>
    </row>
    <row r="321" spans="1:8" ht="25.5" hidden="1" x14ac:dyDescent="0.2">
      <c r="A321" s="20" t="s">
        <v>34</v>
      </c>
      <c r="B321" s="13"/>
      <c r="C321" s="13"/>
      <c r="D321" s="13">
        <f t="shared" si="71"/>
        <v>0</v>
      </c>
      <c r="E321" s="14"/>
      <c r="F321" s="14"/>
      <c r="G321" s="14">
        <f t="shared" si="72"/>
        <v>0</v>
      </c>
      <c r="H321" s="14">
        <f t="shared" si="72"/>
        <v>0</v>
      </c>
    </row>
    <row r="322" spans="1:8" hidden="1" x14ac:dyDescent="0.2">
      <c r="A322" s="20" t="s">
        <v>35</v>
      </c>
      <c r="B322" s="13">
        <v>92</v>
      </c>
      <c r="C322" s="13">
        <v>85</v>
      </c>
      <c r="D322" s="15" t="s">
        <v>20</v>
      </c>
      <c r="E322" s="14">
        <v>24</v>
      </c>
      <c r="F322" s="14">
        <v>1.1000000000000001</v>
      </c>
      <c r="G322" s="15" t="s">
        <v>20</v>
      </c>
      <c r="H322" s="15" t="s">
        <v>20</v>
      </c>
    </row>
    <row r="323" spans="1:8" ht="25.5" hidden="1" x14ac:dyDescent="0.2">
      <c r="A323" s="20" t="s">
        <v>36</v>
      </c>
      <c r="B323" s="13"/>
      <c r="C323" s="13"/>
      <c r="D323" s="13">
        <f t="shared" ref="D323:D329" si="73">C323</f>
        <v>0</v>
      </c>
      <c r="E323" s="14"/>
      <c r="F323" s="14"/>
      <c r="G323" s="14">
        <f t="shared" ref="G323:H329" si="74">E323</f>
        <v>0</v>
      </c>
      <c r="H323" s="14">
        <f t="shared" si="74"/>
        <v>0</v>
      </c>
    </row>
    <row r="324" spans="1:8" ht="25.5" hidden="1" x14ac:dyDescent="0.2">
      <c r="A324" s="20" t="s">
        <v>37</v>
      </c>
      <c r="B324" s="13"/>
      <c r="C324" s="13"/>
      <c r="D324" s="13">
        <f t="shared" si="73"/>
        <v>0</v>
      </c>
      <c r="E324" s="14"/>
      <c r="F324" s="14"/>
      <c r="G324" s="14">
        <f t="shared" si="74"/>
        <v>0</v>
      </c>
      <c r="H324" s="14">
        <f t="shared" si="74"/>
        <v>0</v>
      </c>
    </row>
    <row r="325" spans="1:8" ht="38.25" hidden="1" x14ac:dyDescent="0.2">
      <c r="A325" s="20" t="s">
        <v>38</v>
      </c>
      <c r="B325" s="13"/>
      <c r="C325" s="13"/>
      <c r="D325" s="13">
        <f t="shared" si="73"/>
        <v>0</v>
      </c>
      <c r="E325" s="14"/>
      <c r="F325" s="14"/>
      <c r="G325" s="14">
        <f t="shared" si="74"/>
        <v>0</v>
      </c>
      <c r="H325" s="14">
        <f t="shared" si="74"/>
        <v>0</v>
      </c>
    </row>
    <row r="326" spans="1:8" hidden="1" x14ac:dyDescent="0.2">
      <c r="A326" s="20" t="s">
        <v>39</v>
      </c>
      <c r="B326" s="13"/>
      <c r="C326" s="13"/>
      <c r="D326" s="13">
        <f t="shared" si="73"/>
        <v>0</v>
      </c>
      <c r="E326" s="14"/>
      <c r="F326" s="14"/>
      <c r="G326" s="14">
        <f t="shared" si="74"/>
        <v>0</v>
      </c>
      <c r="H326" s="14">
        <f t="shared" si="74"/>
        <v>0</v>
      </c>
    </row>
    <row r="327" spans="1:8" ht="38.25" hidden="1" x14ac:dyDescent="0.2">
      <c r="A327" s="20" t="s">
        <v>40</v>
      </c>
      <c r="B327" s="13"/>
      <c r="C327" s="13"/>
      <c r="D327" s="13">
        <f t="shared" si="73"/>
        <v>0</v>
      </c>
      <c r="E327" s="14"/>
      <c r="F327" s="14"/>
      <c r="G327" s="14">
        <f t="shared" si="74"/>
        <v>0</v>
      </c>
      <c r="H327" s="14">
        <f t="shared" si="74"/>
        <v>0</v>
      </c>
    </row>
    <row r="328" spans="1:8" ht="51" hidden="1" x14ac:dyDescent="0.2">
      <c r="A328" s="24" t="s">
        <v>41</v>
      </c>
      <c r="B328" s="13">
        <v>41</v>
      </c>
      <c r="C328" s="13">
        <v>40</v>
      </c>
      <c r="D328" s="13">
        <f t="shared" si="73"/>
        <v>40</v>
      </c>
      <c r="E328" s="14">
        <v>9.6999999999999993</v>
      </c>
      <c r="F328" s="14"/>
      <c r="G328" s="14">
        <f t="shared" si="74"/>
        <v>9.6999999999999993</v>
      </c>
      <c r="H328" s="14">
        <f t="shared" si="74"/>
        <v>0</v>
      </c>
    </row>
    <row r="329" spans="1:8" hidden="1" x14ac:dyDescent="0.2">
      <c r="A329" s="12" t="s">
        <v>42</v>
      </c>
      <c r="B329" s="13">
        <v>1</v>
      </c>
      <c r="C329" s="13">
        <v>1</v>
      </c>
      <c r="D329" s="13">
        <f t="shared" si="73"/>
        <v>1</v>
      </c>
      <c r="E329" s="14">
        <v>0.4</v>
      </c>
      <c r="F329" s="14">
        <v>0.4</v>
      </c>
      <c r="G329" s="14">
        <f t="shared" si="74"/>
        <v>0.4</v>
      </c>
      <c r="H329" s="14">
        <f t="shared" si="74"/>
        <v>0.4</v>
      </c>
    </row>
    <row r="330" spans="1:8" ht="25.5" hidden="1" x14ac:dyDescent="0.2">
      <c r="A330" s="20" t="s">
        <v>43</v>
      </c>
      <c r="B330" s="13">
        <f t="shared" ref="B330:H330" si="75">SUM(B331:B336)</f>
        <v>0</v>
      </c>
      <c r="C330" s="13">
        <f t="shared" si="75"/>
        <v>0</v>
      </c>
      <c r="D330" s="13">
        <f t="shared" si="75"/>
        <v>0</v>
      </c>
      <c r="E330" s="14">
        <f t="shared" si="75"/>
        <v>0</v>
      </c>
      <c r="F330" s="14">
        <f t="shared" si="75"/>
        <v>0</v>
      </c>
      <c r="G330" s="14">
        <f t="shared" si="75"/>
        <v>0</v>
      </c>
      <c r="H330" s="14">
        <f t="shared" si="75"/>
        <v>0</v>
      </c>
    </row>
    <row r="331" spans="1:8" hidden="1" x14ac:dyDescent="0.2">
      <c r="A331" s="20" t="s">
        <v>44</v>
      </c>
      <c r="B331" s="13"/>
      <c r="C331" s="13"/>
      <c r="D331" s="13">
        <f>C331</f>
        <v>0</v>
      </c>
      <c r="E331" s="14"/>
      <c r="F331" s="14"/>
      <c r="G331" s="14">
        <f t="shared" ref="G331:H333" si="76">E331</f>
        <v>0</v>
      </c>
      <c r="H331" s="14">
        <f t="shared" si="76"/>
        <v>0</v>
      </c>
    </row>
    <row r="332" spans="1:8" hidden="1" x14ac:dyDescent="0.2">
      <c r="A332" s="20" t="s">
        <v>45</v>
      </c>
      <c r="B332" s="13"/>
      <c r="C332" s="13"/>
      <c r="D332" s="13">
        <f>C332</f>
        <v>0</v>
      </c>
      <c r="E332" s="14"/>
      <c r="F332" s="14"/>
      <c r="G332" s="14">
        <f t="shared" si="76"/>
        <v>0</v>
      </c>
      <c r="H332" s="14">
        <f t="shared" si="76"/>
        <v>0</v>
      </c>
    </row>
    <row r="333" spans="1:8" hidden="1" x14ac:dyDescent="0.2">
      <c r="A333" s="20" t="s">
        <v>46</v>
      </c>
      <c r="B333" s="13"/>
      <c r="C333" s="13"/>
      <c r="D333" s="13">
        <f>C333</f>
        <v>0</v>
      </c>
      <c r="E333" s="14"/>
      <c r="F333" s="14"/>
      <c r="G333" s="14">
        <f t="shared" si="76"/>
        <v>0</v>
      </c>
      <c r="H333" s="14">
        <f t="shared" si="76"/>
        <v>0</v>
      </c>
    </row>
    <row r="334" spans="1:8" hidden="1" x14ac:dyDescent="0.2">
      <c r="A334" s="20" t="s">
        <v>47</v>
      </c>
      <c r="B334" s="13"/>
      <c r="C334" s="13"/>
      <c r="D334" s="15" t="s">
        <v>20</v>
      </c>
      <c r="E334" s="14"/>
      <c r="F334" s="14"/>
      <c r="G334" s="15" t="s">
        <v>20</v>
      </c>
      <c r="H334" s="15" t="s">
        <v>20</v>
      </c>
    </row>
    <row r="335" spans="1:8" hidden="1" x14ac:dyDescent="0.2">
      <c r="A335" s="20" t="s">
        <v>48</v>
      </c>
      <c r="B335" s="13"/>
      <c r="C335" s="13"/>
      <c r="D335" s="13">
        <f>C335</f>
        <v>0</v>
      </c>
      <c r="E335" s="14"/>
      <c r="F335" s="14"/>
      <c r="G335" s="14">
        <f t="shared" ref="G335:H339" si="77">E335</f>
        <v>0</v>
      </c>
      <c r="H335" s="14">
        <f t="shared" si="77"/>
        <v>0</v>
      </c>
    </row>
    <row r="336" spans="1:8" hidden="1" x14ac:dyDescent="0.2">
      <c r="A336" s="20" t="s">
        <v>49</v>
      </c>
      <c r="B336" s="13"/>
      <c r="C336" s="13"/>
      <c r="D336" s="13">
        <f>C336</f>
        <v>0</v>
      </c>
      <c r="E336" s="14"/>
      <c r="F336" s="14"/>
      <c r="G336" s="14">
        <f t="shared" si="77"/>
        <v>0</v>
      </c>
      <c r="H336" s="14">
        <f t="shared" si="77"/>
        <v>0</v>
      </c>
    </row>
    <row r="337" spans="1:8" ht="38.25" hidden="1" x14ac:dyDescent="0.2">
      <c r="A337" s="20" t="s">
        <v>50</v>
      </c>
      <c r="B337" s="13"/>
      <c r="C337" s="13"/>
      <c r="D337" s="13">
        <f>C337</f>
        <v>0</v>
      </c>
      <c r="E337" s="14"/>
      <c r="F337" s="14"/>
      <c r="G337" s="14">
        <f t="shared" si="77"/>
        <v>0</v>
      </c>
      <c r="H337" s="14">
        <f t="shared" si="77"/>
        <v>0</v>
      </c>
    </row>
    <row r="338" spans="1:8" ht="25.5" hidden="1" x14ac:dyDescent="0.2">
      <c r="A338" s="20" t="s">
        <v>51</v>
      </c>
      <c r="B338" s="13"/>
      <c r="C338" s="13"/>
      <c r="D338" s="13">
        <f>C338</f>
        <v>0</v>
      </c>
      <c r="E338" s="14"/>
      <c r="F338" s="14"/>
      <c r="G338" s="14">
        <f t="shared" si="77"/>
        <v>0</v>
      </c>
      <c r="H338" s="14">
        <f t="shared" si="77"/>
        <v>0</v>
      </c>
    </row>
    <row r="339" spans="1:8" hidden="1" x14ac:dyDescent="0.2">
      <c r="A339" s="20" t="s">
        <v>52</v>
      </c>
      <c r="B339" s="13">
        <v>10</v>
      </c>
      <c r="C339" s="13">
        <v>10</v>
      </c>
      <c r="D339" s="13">
        <f>C339</f>
        <v>10</v>
      </c>
      <c r="E339" s="14">
        <v>1.3</v>
      </c>
      <c r="F339" s="14"/>
      <c r="G339" s="14">
        <f t="shared" si="77"/>
        <v>1.3</v>
      </c>
      <c r="H339" s="14">
        <f t="shared" si="77"/>
        <v>0</v>
      </c>
    </row>
    <row r="340" spans="1:8" hidden="1" x14ac:dyDescent="0.2">
      <c r="A340" s="20"/>
      <c r="B340" s="13"/>
      <c r="C340" s="13"/>
      <c r="D340" s="13"/>
      <c r="E340" s="14"/>
      <c r="F340" s="14"/>
      <c r="G340" s="14"/>
      <c r="H340" s="14"/>
    </row>
    <row r="341" spans="1:8" hidden="1" x14ac:dyDescent="0.2">
      <c r="A341" s="20"/>
      <c r="B341" s="13"/>
      <c r="C341" s="13"/>
      <c r="D341" s="13"/>
      <c r="E341" s="14"/>
      <c r="F341" s="14"/>
      <c r="G341" s="14"/>
      <c r="H341" s="14"/>
    </row>
    <row r="342" spans="1:8" hidden="1" x14ac:dyDescent="0.2">
      <c r="A342" s="20"/>
      <c r="B342" s="13"/>
      <c r="C342" s="13"/>
      <c r="D342" s="13"/>
      <c r="E342" s="14"/>
      <c r="F342" s="14"/>
      <c r="G342" s="14"/>
      <c r="H342" s="14"/>
    </row>
    <row r="343" spans="1:8" hidden="1" x14ac:dyDescent="0.2">
      <c r="A343" s="20"/>
      <c r="B343" s="13"/>
      <c r="C343" s="13"/>
      <c r="D343" s="13"/>
      <c r="E343" s="14"/>
      <c r="F343" s="14"/>
      <c r="G343" s="14"/>
      <c r="H343" s="14"/>
    </row>
    <row r="344" spans="1:8" hidden="1" x14ac:dyDescent="0.2">
      <c r="A344" s="20"/>
      <c r="B344" s="13"/>
      <c r="C344" s="13"/>
      <c r="D344" s="13"/>
      <c r="E344" s="14"/>
      <c r="F344" s="14"/>
      <c r="G344" s="14"/>
      <c r="H344" s="14"/>
    </row>
    <row r="345" spans="1:8" hidden="1" x14ac:dyDescent="0.2">
      <c r="A345" s="20" t="s">
        <v>53</v>
      </c>
      <c r="B345" s="13"/>
      <c r="C345" s="13"/>
      <c r="D345" s="13">
        <f>C345</f>
        <v>0</v>
      </c>
      <c r="E345" s="14"/>
      <c r="F345" s="14"/>
      <c r="G345" s="14">
        <f>E345</f>
        <v>0</v>
      </c>
      <c r="H345" s="14">
        <f>F345</f>
        <v>0</v>
      </c>
    </row>
    <row r="346" spans="1:8" hidden="1" x14ac:dyDescent="0.2">
      <c r="A346" s="25" t="s">
        <v>54</v>
      </c>
      <c r="B346" s="26">
        <f>B313+B317+B318+B319+B320+B321+B322+B323+B324+B325+B326+B327+B328+B329+B330+B337+B338+B339+B340+B341+B342+B343+B344+B345</f>
        <v>184</v>
      </c>
      <c r="C346" s="26">
        <f>C313+C317+C318+C319+C320+C321+C322+C323+C324+C325+C326+C327+C328+C329+C330+C337+C338+C339+C340+C341+C342+C343+C344+C345</f>
        <v>167</v>
      </c>
      <c r="D346" s="26">
        <f>D313+D317+D318+D319+D320+D321+D323+D324+D325+D326+D327+D328+D329+D330+D337+D338+D339+D340+D341+D342+D343+D344+D345</f>
        <v>82</v>
      </c>
      <c r="E346" s="27">
        <f>E313+E317+E318+E319+E320+E321+E322+E323+E324+E325+E326+E327+E328+E329+E330+E337+E338+E339+E340+E341+E342+E343+E344+E345</f>
        <v>38.999999999999993</v>
      </c>
      <c r="F346" s="27">
        <f>F313+F317+F318+F319+F320+F321+F322+F323+F324+F325+F326+F327+F328+F329+F330+F337+F338+F339+F340+F341+F342+F343+F344+F345</f>
        <v>1.5</v>
      </c>
      <c r="G346" s="27">
        <f>G313+G317+G318+G319+G320+G321+G323+G324+G325+G326+G327+G328+G329+G330+G337+G338+G339+G340+G341+G342+G343+G344+G345</f>
        <v>15</v>
      </c>
      <c r="H346" s="27">
        <f>H313+H317+H318+H319+H320+H321+H323+H324+H325+H326+H327+H328+H329+H330+H337+H338+H339+H340+H341+H342+H343+H344+H345</f>
        <v>0.4</v>
      </c>
    </row>
    <row r="347" spans="1:8" ht="25.5" hidden="1" x14ac:dyDescent="0.2">
      <c r="A347" s="20" t="s">
        <v>55</v>
      </c>
      <c r="B347" s="23">
        <f>B346/'[1]Форма 1'!D21*100</f>
        <v>41.818181818181813</v>
      </c>
      <c r="C347" s="23">
        <f>C346/'[1]Форма 1'!H21*100</f>
        <v>46.648044692737429</v>
      </c>
      <c r="D347" s="14">
        <f>D346/'[1]Форма 1'!H21*100</f>
        <v>22.905027932960895</v>
      </c>
      <c r="E347" s="23">
        <f>E346/'[1]Форма 6'!N19*100</f>
        <v>41.890440386680986</v>
      </c>
      <c r="F347" s="23">
        <f>F346/'[1]Форма 6'!O19*100</f>
        <v>44.117647058823529</v>
      </c>
      <c r="G347" s="23">
        <f>G346/'[1]Форма 6'!N19*100</f>
        <v>16.111707841031151</v>
      </c>
      <c r="H347" s="23">
        <f>H346/'[1]Форма 6'!O19*100</f>
        <v>11.764705882352942</v>
      </c>
    </row>
    <row r="348" spans="1:8" ht="15" hidden="1" x14ac:dyDescent="0.25">
      <c r="A348" s="74" t="s">
        <v>56</v>
      </c>
      <c r="B348" s="75"/>
      <c r="C348" s="75"/>
      <c r="D348" s="75"/>
      <c r="E348" s="75"/>
      <c r="F348" s="75"/>
      <c r="G348" s="75"/>
      <c r="H348" s="76"/>
    </row>
    <row r="349" spans="1:8" ht="51" hidden="1" x14ac:dyDescent="0.2">
      <c r="A349" s="20" t="s">
        <v>57</v>
      </c>
      <c r="B349" s="22">
        <f t="shared" ref="B349:H349" si="78">SUM(B350:B352)</f>
        <v>0</v>
      </c>
      <c r="C349" s="22">
        <f t="shared" si="78"/>
        <v>0</v>
      </c>
      <c r="D349" s="22">
        <f t="shared" si="78"/>
        <v>0</v>
      </c>
      <c r="E349" s="23">
        <f t="shared" si="78"/>
        <v>0</v>
      </c>
      <c r="F349" s="23">
        <f t="shared" si="78"/>
        <v>0</v>
      </c>
      <c r="G349" s="23">
        <f t="shared" si="78"/>
        <v>0</v>
      </c>
      <c r="H349" s="23">
        <f t="shared" si="78"/>
        <v>0</v>
      </c>
    </row>
    <row r="350" spans="1:8" hidden="1" x14ac:dyDescent="0.2">
      <c r="A350" s="20" t="s">
        <v>27</v>
      </c>
      <c r="B350" s="22"/>
      <c r="C350" s="22"/>
      <c r="D350" s="13">
        <f t="shared" ref="D350:D357" si="79">C350</f>
        <v>0</v>
      </c>
      <c r="E350" s="23"/>
      <c r="F350" s="23"/>
      <c r="G350" s="14">
        <f t="shared" ref="G350:H357" si="80">E350</f>
        <v>0</v>
      </c>
      <c r="H350" s="14">
        <f t="shared" si="80"/>
        <v>0</v>
      </c>
    </row>
    <row r="351" spans="1:8" hidden="1" x14ac:dyDescent="0.2">
      <c r="A351" s="20" t="s">
        <v>28</v>
      </c>
      <c r="B351" s="22"/>
      <c r="C351" s="22"/>
      <c r="D351" s="13">
        <f t="shared" si="79"/>
        <v>0</v>
      </c>
      <c r="E351" s="23"/>
      <c r="F351" s="23"/>
      <c r="G351" s="14">
        <f t="shared" si="80"/>
        <v>0</v>
      </c>
      <c r="H351" s="14">
        <f t="shared" si="80"/>
        <v>0</v>
      </c>
    </row>
    <row r="352" spans="1:8" hidden="1" x14ac:dyDescent="0.2">
      <c r="A352" s="20" t="s">
        <v>29</v>
      </c>
      <c r="B352" s="22"/>
      <c r="C352" s="22"/>
      <c r="D352" s="13">
        <f t="shared" si="79"/>
        <v>0</v>
      </c>
      <c r="E352" s="23"/>
      <c r="F352" s="23"/>
      <c r="G352" s="14">
        <f t="shared" si="80"/>
        <v>0</v>
      </c>
      <c r="H352" s="14">
        <f t="shared" si="80"/>
        <v>0</v>
      </c>
    </row>
    <row r="353" spans="1:8" ht="38.25" hidden="1" x14ac:dyDescent="0.2">
      <c r="A353" s="20" t="s">
        <v>58</v>
      </c>
      <c r="B353" s="22"/>
      <c r="C353" s="22"/>
      <c r="D353" s="13">
        <f t="shared" si="79"/>
        <v>0</v>
      </c>
      <c r="E353" s="23"/>
      <c r="F353" s="23"/>
      <c r="G353" s="14">
        <f t="shared" si="80"/>
        <v>0</v>
      </c>
      <c r="H353" s="14">
        <f t="shared" si="80"/>
        <v>0</v>
      </c>
    </row>
    <row r="354" spans="1:8" ht="25.5" hidden="1" x14ac:dyDescent="0.2">
      <c r="A354" s="20" t="s">
        <v>59</v>
      </c>
      <c r="B354" s="13"/>
      <c r="C354" s="13"/>
      <c r="D354" s="13">
        <f t="shared" si="79"/>
        <v>0</v>
      </c>
      <c r="E354" s="14"/>
      <c r="F354" s="14"/>
      <c r="G354" s="14">
        <f t="shared" si="80"/>
        <v>0</v>
      </c>
      <c r="H354" s="14">
        <f t="shared" si="80"/>
        <v>0</v>
      </c>
    </row>
    <row r="355" spans="1:8" ht="63.75" hidden="1" x14ac:dyDescent="0.2">
      <c r="A355" s="20" t="s">
        <v>60</v>
      </c>
      <c r="B355" s="13"/>
      <c r="C355" s="13"/>
      <c r="D355" s="13">
        <f t="shared" si="79"/>
        <v>0</v>
      </c>
      <c r="E355" s="14"/>
      <c r="F355" s="14"/>
      <c r="G355" s="14">
        <f t="shared" si="80"/>
        <v>0</v>
      </c>
      <c r="H355" s="14">
        <f t="shared" si="80"/>
        <v>0</v>
      </c>
    </row>
    <row r="356" spans="1:8" ht="38.25" hidden="1" x14ac:dyDescent="0.2">
      <c r="A356" s="20" t="s">
        <v>61</v>
      </c>
      <c r="B356" s="13"/>
      <c r="C356" s="13"/>
      <c r="D356" s="13">
        <f t="shared" si="79"/>
        <v>0</v>
      </c>
      <c r="E356" s="14"/>
      <c r="F356" s="14"/>
      <c r="G356" s="14">
        <f t="shared" si="80"/>
        <v>0</v>
      </c>
      <c r="H356" s="14">
        <f t="shared" si="80"/>
        <v>0</v>
      </c>
    </row>
    <row r="357" spans="1:8" ht="25.5" hidden="1" x14ac:dyDescent="0.2">
      <c r="A357" s="20" t="s">
        <v>62</v>
      </c>
      <c r="B357" s="13"/>
      <c r="C357" s="13"/>
      <c r="D357" s="13">
        <f t="shared" si="79"/>
        <v>0</v>
      </c>
      <c r="E357" s="14"/>
      <c r="F357" s="14"/>
      <c r="G357" s="14">
        <f t="shared" si="80"/>
        <v>0</v>
      </c>
      <c r="H357" s="14">
        <f t="shared" si="80"/>
        <v>0</v>
      </c>
    </row>
    <row r="358" spans="1:8" hidden="1" x14ac:dyDescent="0.2">
      <c r="A358" s="20" t="s">
        <v>63</v>
      </c>
      <c r="B358" s="13"/>
      <c r="C358" s="13"/>
      <c r="D358" s="15" t="s">
        <v>20</v>
      </c>
      <c r="E358" s="14"/>
      <c r="F358" s="14"/>
      <c r="G358" s="15" t="s">
        <v>20</v>
      </c>
      <c r="H358" s="15" t="s">
        <v>20</v>
      </c>
    </row>
    <row r="359" spans="1:8" ht="25.5" hidden="1" x14ac:dyDescent="0.2">
      <c r="A359" s="20" t="s">
        <v>64</v>
      </c>
      <c r="B359" s="13"/>
      <c r="C359" s="13"/>
      <c r="D359" s="13">
        <f t="shared" ref="D359:D365" si="81">C359</f>
        <v>0</v>
      </c>
      <c r="E359" s="14"/>
      <c r="F359" s="14"/>
      <c r="G359" s="14">
        <f t="shared" ref="G359:H365" si="82">E359</f>
        <v>0</v>
      </c>
      <c r="H359" s="14">
        <f t="shared" si="82"/>
        <v>0</v>
      </c>
    </row>
    <row r="360" spans="1:8" ht="25.5" hidden="1" x14ac:dyDescent="0.2">
      <c r="A360" s="20" t="s">
        <v>65</v>
      </c>
      <c r="B360" s="13"/>
      <c r="C360" s="13"/>
      <c r="D360" s="13">
        <f t="shared" si="81"/>
        <v>0</v>
      </c>
      <c r="E360" s="14"/>
      <c r="F360" s="14"/>
      <c r="G360" s="14">
        <f t="shared" si="82"/>
        <v>0</v>
      </c>
      <c r="H360" s="14">
        <f t="shared" si="82"/>
        <v>0</v>
      </c>
    </row>
    <row r="361" spans="1:8" ht="38.25" hidden="1" x14ac:dyDescent="0.2">
      <c r="A361" s="20" t="s">
        <v>66</v>
      </c>
      <c r="B361" s="13"/>
      <c r="C361" s="13"/>
      <c r="D361" s="13">
        <f t="shared" si="81"/>
        <v>0</v>
      </c>
      <c r="E361" s="14"/>
      <c r="F361" s="14"/>
      <c r="G361" s="14">
        <f t="shared" si="82"/>
        <v>0</v>
      </c>
      <c r="H361" s="14">
        <f t="shared" si="82"/>
        <v>0</v>
      </c>
    </row>
    <row r="362" spans="1:8" hidden="1" x14ac:dyDescent="0.2">
      <c r="A362" s="20" t="s">
        <v>67</v>
      </c>
      <c r="B362" s="13"/>
      <c r="C362" s="13"/>
      <c r="D362" s="13">
        <f t="shared" si="81"/>
        <v>0</v>
      </c>
      <c r="E362" s="14"/>
      <c r="F362" s="14"/>
      <c r="G362" s="14">
        <f t="shared" si="82"/>
        <v>0</v>
      </c>
      <c r="H362" s="14">
        <f t="shared" si="82"/>
        <v>0</v>
      </c>
    </row>
    <row r="363" spans="1:8" ht="38.25" hidden="1" x14ac:dyDescent="0.2">
      <c r="A363" s="20" t="s">
        <v>68</v>
      </c>
      <c r="B363" s="13"/>
      <c r="C363" s="13"/>
      <c r="D363" s="13">
        <f t="shared" si="81"/>
        <v>0</v>
      </c>
      <c r="E363" s="14"/>
      <c r="F363" s="14"/>
      <c r="G363" s="14">
        <f t="shared" si="82"/>
        <v>0</v>
      </c>
      <c r="H363" s="14">
        <f t="shared" si="82"/>
        <v>0</v>
      </c>
    </row>
    <row r="364" spans="1:8" ht="51" hidden="1" x14ac:dyDescent="0.2">
      <c r="A364" s="20" t="s">
        <v>69</v>
      </c>
      <c r="B364" s="13"/>
      <c r="C364" s="13"/>
      <c r="D364" s="13">
        <f t="shared" si="81"/>
        <v>0</v>
      </c>
      <c r="E364" s="14"/>
      <c r="F364" s="14"/>
      <c r="G364" s="14">
        <f t="shared" si="82"/>
        <v>0</v>
      </c>
      <c r="H364" s="14">
        <f t="shared" si="82"/>
        <v>0</v>
      </c>
    </row>
    <row r="365" spans="1:8" hidden="1" x14ac:dyDescent="0.2">
      <c r="A365" s="20" t="s">
        <v>70</v>
      </c>
      <c r="B365" s="13"/>
      <c r="C365" s="13"/>
      <c r="D365" s="13">
        <f t="shared" si="81"/>
        <v>0</v>
      </c>
      <c r="E365" s="14"/>
      <c r="F365" s="14"/>
      <c r="G365" s="14">
        <f t="shared" si="82"/>
        <v>0</v>
      </c>
      <c r="H365" s="14">
        <f t="shared" si="82"/>
        <v>0</v>
      </c>
    </row>
    <row r="366" spans="1:8" ht="25.5" hidden="1" x14ac:dyDescent="0.2">
      <c r="A366" s="20" t="s">
        <v>71</v>
      </c>
      <c r="B366" s="13">
        <f t="shared" ref="B366:G366" si="83">SUM(B367:B372)</f>
        <v>0</v>
      </c>
      <c r="C366" s="13">
        <f t="shared" si="83"/>
        <v>0</v>
      </c>
      <c r="D366" s="13">
        <f t="shared" si="83"/>
        <v>0</v>
      </c>
      <c r="E366" s="14">
        <f t="shared" si="83"/>
        <v>0</v>
      </c>
      <c r="F366" s="14">
        <f t="shared" si="83"/>
        <v>0</v>
      </c>
      <c r="G366" s="14">
        <f t="shared" si="83"/>
        <v>0</v>
      </c>
      <c r="H366" s="14">
        <f>SUM(H367:H372)</f>
        <v>0</v>
      </c>
    </row>
    <row r="367" spans="1:8" hidden="1" x14ac:dyDescent="0.2">
      <c r="A367" s="20" t="s">
        <v>44</v>
      </c>
      <c r="B367" s="13"/>
      <c r="C367" s="13"/>
      <c r="D367" s="13">
        <f>C367</f>
        <v>0</v>
      </c>
      <c r="E367" s="14"/>
      <c r="F367" s="14"/>
      <c r="G367" s="14">
        <f t="shared" ref="G367:H369" si="84">E367</f>
        <v>0</v>
      </c>
      <c r="H367" s="14">
        <f t="shared" si="84"/>
        <v>0</v>
      </c>
    </row>
    <row r="368" spans="1:8" hidden="1" x14ac:dyDescent="0.2">
      <c r="A368" s="20" t="s">
        <v>45</v>
      </c>
      <c r="B368" s="13"/>
      <c r="C368" s="13"/>
      <c r="D368" s="13">
        <f>C368</f>
        <v>0</v>
      </c>
      <c r="E368" s="14"/>
      <c r="F368" s="14"/>
      <c r="G368" s="14">
        <f t="shared" si="84"/>
        <v>0</v>
      </c>
      <c r="H368" s="14">
        <f t="shared" si="84"/>
        <v>0</v>
      </c>
    </row>
    <row r="369" spans="1:8" hidden="1" x14ac:dyDescent="0.2">
      <c r="A369" s="20" t="s">
        <v>46</v>
      </c>
      <c r="B369" s="13"/>
      <c r="C369" s="13"/>
      <c r="D369" s="13">
        <f>C369</f>
        <v>0</v>
      </c>
      <c r="E369" s="14"/>
      <c r="F369" s="14"/>
      <c r="G369" s="14">
        <f t="shared" si="84"/>
        <v>0</v>
      </c>
      <c r="H369" s="14">
        <f t="shared" si="84"/>
        <v>0</v>
      </c>
    </row>
    <row r="370" spans="1:8" hidden="1" x14ac:dyDescent="0.2">
      <c r="A370" s="20" t="s">
        <v>47</v>
      </c>
      <c r="B370" s="13"/>
      <c r="C370" s="13"/>
      <c r="D370" s="15" t="s">
        <v>20</v>
      </c>
      <c r="E370" s="14"/>
      <c r="F370" s="14"/>
      <c r="G370" s="15" t="s">
        <v>20</v>
      </c>
      <c r="H370" s="15" t="s">
        <v>20</v>
      </c>
    </row>
    <row r="371" spans="1:8" hidden="1" x14ac:dyDescent="0.2">
      <c r="A371" s="20" t="s">
        <v>48</v>
      </c>
      <c r="B371" s="13"/>
      <c r="C371" s="13"/>
      <c r="D371" s="13">
        <f>C371</f>
        <v>0</v>
      </c>
      <c r="E371" s="14"/>
      <c r="F371" s="14"/>
      <c r="G371" s="14">
        <f t="shared" ref="G371:H375" si="85">E371</f>
        <v>0</v>
      </c>
      <c r="H371" s="14">
        <f t="shared" si="85"/>
        <v>0</v>
      </c>
    </row>
    <row r="372" spans="1:8" hidden="1" x14ac:dyDescent="0.2">
      <c r="A372" s="20" t="s">
        <v>49</v>
      </c>
      <c r="B372" s="13"/>
      <c r="C372" s="13"/>
      <c r="D372" s="13">
        <f>C372</f>
        <v>0</v>
      </c>
      <c r="E372" s="14"/>
      <c r="F372" s="14"/>
      <c r="G372" s="14">
        <f t="shared" si="85"/>
        <v>0</v>
      </c>
      <c r="H372" s="14">
        <f t="shared" si="85"/>
        <v>0</v>
      </c>
    </row>
    <row r="373" spans="1:8" ht="38.25" hidden="1" x14ac:dyDescent="0.2">
      <c r="A373" s="20" t="s">
        <v>72</v>
      </c>
      <c r="B373" s="13"/>
      <c r="C373" s="13"/>
      <c r="D373" s="13">
        <f>C373</f>
        <v>0</v>
      </c>
      <c r="E373" s="14"/>
      <c r="F373" s="14"/>
      <c r="G373" s="14">
        <f t="shared" si="85"/>
        <v>0</v>
      </c>
      <c r="H373" s="14">
        <f t="shared" si="85"/>
        <v>0</v>
      </c>
    </row>
    <row r="374" spans="1:8" ht="25.5" hidden="1" x14ac:dyDescent="0.2">
      <c r="A374" s="20" t="s">
        <v>73</v>
      </c>
      <c r="B374" s="13"/>
      <c r="C374" s="13"/>
      <c r="D374" s="13">
        <f>C374</f>
        <v>0</v>
      </c>
      <c r="E374" s="14"/>
      <c r="F374" s="14"/>
      <c r="G374" s="14">
        <f t="shared" si="85"/>
        <v>0</v>
      </c>
      <c r="H374" s="14">
        <f t="shared" si="85"/>
        <v>0</v>
      </c>
    </row>
    <row r="375" spans="1:8" hidden="1" x14ac:dyDescent="0.2">
      <c r="A375" s="20" t="s">
        <v>74</v>
      </c>
      <c r="B375" s="13"/>
      <c r="C375" s="13"/>
      <c r="D375" s="13">
        <f>C375</f>
        <v>0</v>
      </c>
      <c r="E375" s="14"/>
      <c r="F375" s="14"/>
      <c r="G375" s="14">
        <f t="shared" si="85"/>
        <v>0</v>
      </c>
      <c r="H375" s="14">
        <f t="shared" si="85"/>
        <v>0</v>
      </c>
    </row>
    <row r="376" spans="1:8" hidden="1" x14ac:dyDescent="0.2">
      <c r="A376" s="20"/>
      <c r="B376" s="13"/>
      <c r="C376" s="13"/>
      <c r="D376" s="13"/>
      <c r="E376" s="14"/>
      <c r="F376" s="14"/>
      <c r="G376" s="14"/>
      <c r="H376" s="14"/>
    </row>
    <row r="377" spans="1:8" hidden="1" x14ac:dyDescent="0.2">
      <c r="A377" s="20"/>
      <c r="B377" s="13"/>
      <c r="C377" s="13"/>
      <c r="D377" s="13"/>
      <c r="E377" s="14"/>
      <c r="F377" s="14"/>
      <c r="G377" s="14"/>
      <c r="H377" s="14"/>
    </row>
    <row r="378" spans="1:8" hidden="1" x14ac:dyDescent="0.2">
      <c r="A378" s="20"/>
      <c r="B378" s="13"/>
      <c r="C378" s="13"/>
      <c r="D378" s="13"/>
      <c r="E378" s="14"/>
      <c r="F378" s="14"/>
      <c r="G378" s="14"/>
      <c r="H378" s="14"/>
    </row>
    <row r="379" spans="1:8" hidden="1" x14ac:dyDescent="0.2">
      <c r="A379" s="20"/>
      <c r="B379" s="13"/>
      <c r="C379" s="13"/>
      <c r="D379" s="13"/>
      <c r="E379" s="14"/>
      <c r="F379" s="14"/>
      <c r="G379" s="14"/>
      <c r="H379" s="14"/>
    </row>
    <row r="380" spans="1:8" hidden="1" x14ac:dyDescent="0.2">
      <c r="A380" s="20"/>
      <c r="B380" s="13"/>
      <c r="C380" s="13"/>
      <c r="D380" s="13"/>
      <c r="E380" s="14"/>
      <c r="F380" s="14"/>
      <c r="G380" s="14"/>
      <c r="H380" s="14"/>
    </row>
    <row r="381" spans="1:8" hidden="1" x14ac:dyDescent="0.2">
      <c r="A381" s="20" t="s">
        <v>75</v>
      </c>
      <c r="B381" s="13"/>
      <c r="C381" s="13"/>
      <c r="D381" s="13">
        <f>C381</f>
        <v>0</v>
      </c>
      <c r="E381" s="14"/>
      <c r="F381" s="14"/>
      <c r="G381" s="14">
        <f>E381</f>
        <v>0</v>
      </c>
      <c r="H381" s="14">
        <f>F381</f>
        <v>0</v>
      </c>
    </row>
    <row r="382" spans="1:8" hidden="1" x14ac:dyDescent="0.2">
      <c r="A382" s="25" t="s">
        <v>76</v>
      </c>
      <c r="B382" s="26">
        <f>B349+B353+B354+B355+B356+B357+B358+B359+B360+B361+B362+B363+B364+B365+B366+B373+B374+B375+B376+B377+B378+B379+B380+B381</f>
        <v>0</v>
      </c>
      <c r="C382" s="18">
        <f>C349++C353+C354+C355+C356+C357+C358+C359+C360+C361+C362+C363+C364+C365+C366+C373+C374+C375+C376+C377+C378+C379+C380+C381</f>
        <v>0</v>
      </c>
      <c r="D382" s="18">
        <f>D349+D353+D354+D355+D356+D357+D359+D360+D361+D362+D363+D364+D365+D366+D373+D374+D375+D376+D377+D378+D379+D380+D381</f>
        <v>0</v>
      </c>
      <c r="E382" s="19">
        <f>E349+E353+E354+E355+E356+E357+E358+E359+E360+E361+E362+E363+E364+E365+E366+E373+E374+E375+E376+E377+E378+E379+E380+E381</f>
        <v>0</v>
      </c>
      <c r="F382" s="19">
        <f>F349+F353+F354+F355+F356+F357+F358+F359+F360+F361+F362+F363+F364+F365+F366+F373+F374+F375+F376+F377+F378+F379+F380+F381</f>
        <v>0</v>
      </c>
      <c r="G382" s="19">
        <f>G349+G353+G354+G355+G356+G357+G359+G360+G361+G362+G363+G364+G365+G366+G373+G374+G375+G376+G377+G378+G379+G380+G381</f>
        <v>0</v>
      </c>
      <c r="H382" s="19">
        <f>H349+H353+H354+H355+H356+H357+H359+H360+H361+H362+H363+H364+H365+H366+H373+H374+H375+H376+H377+H378+H379+H380+H381</f>
        <v>0</v>
      </c>
    </row>
    <row r="383" spans="1:8" ht="25.5" hidden="1" x14ac:dyDescent="0.2">
      <c r="A383" s="20" t="s">
        <v>55</v>
      </c>
      <c r="B383" s="23">
        <f>B382/'[1]Форма 1'!D21*100</f>
        <v>0</v>
      </c>
      <c r="C383" s="23">
        <f>C382/'[1]Форма 1'!H21*100</f>
        <v>0</v>
      </c>
      <c r="D383" s="14">
        <f>D382/'[1]Форма 1'!H21*100</f>
        <v>0</v>
      </c>
      <c r="E383" s="23">
        <f>E382/'[1]Форма 6'!N19*100</f>
        <v>0</v>
      </c>
      <c r="F383" s="23">
        <f>F382/'[1]Форма 6'!O19*100</f>
        <v>0</v>
      </c>
      <c r="G383" s="23">
        <f>G382/'[1]Форма 6'!N19*100</f>
        <v>0</v>
      </c>
      <c r="H383" s="23">
        <f>H382/'[1]Форма 6'!O19*100</f>
        <v>0</v>
      </c>
    </row>
    <row r="384" spans="1:8" ht="25.5" hidden="1" x14ac:dyDescent="0.2">
      <c r="A384" s="20" t="s">
        <v>77</v>
      </c>
      <c r="B384" s="18"/>
      <c r="C384" s="18"/>
      <c r="D384" s="13"/>
      <c r="E384" s="19"/>
      <c r="F384" s="19"/>
      <c r="G384" s="14"/>
      <c r="H384" s="14"/>
    </row>
    <row r="385" spans="1:8" ht="38.25" hidden="1" x14ac:dyDescent="0.2">
      <c r="A385" s="20" t="s">
        <v>78</v>
      </c>
      <c r="B385" s="29"/>
      <c r="C385" s="29"/>
      <c r="D385" s="13">
        <f t="shared" ref="D385:D390" si="86">C385</f>
        <v>0</v>
      </c>
      <c r="E385" s="30"/>
      <c r="F385" s="30"/>
      <c r="G385" s="14">
        <f t="shared" ref="G385:H390" si="87">E385</f>
        <v>0</v>
      </c>
      <c r="H385" s="14">
        <f t="shared" si="87"/>
        <v>0</v>
      </c>
    </row>
    <row r="386" spans="1:8" ht="25.5" hidden="1" x14ac:dyDescent="0.2">
      <c r="A386" s="20" t="s">
        <v>79</v>
      </c>
      <c r="B386" s="13"/>
      <c r="C386" s="13"/>
      <c r="D386" s="13">
        <f t="shared" si="86"/>
        <v>0</v>
      </c>
      <c r="E386" s="14"/>
      <c r="F386" s="14"/>
      <c r="G386" s="14">
        <f t="shared" si="87"/>
        <v>0</v>
      </c>
      <c r="H386" s="14">
        <f t="shared" si="87"/>
        <v>0</v>
      </c>
    </row>
    <row r="387" spans="1:8" ht="38.25" hidden="1" x14ac:dyDescent="0.2">
      <c r="A387" s="20" t="s">
        <v>80</v>
      </c>
      <c r="B387" s="13"/>
      <c r="C387" s="13"/>
      <c r="D387" s="13">
        <f t="shared" si="86"/>
        <v>0</v>
      </c>
      <c r="E387" s="14"/>
      <c r="F387" s="14"/>
      <c r="G387" s="14">
        <f t="shared" si="87"/>
        <v>0</v>
      </c>
      <c r="H387" s="14">
        <f t="shared" si="87"/>
        <v>0</v>
      </c>
    </row>
    <row r="388" spans="1:8" hidden="1" x14ac:dyDescent="0.2">
      <c r="A388" s="20" t="s">
        <v>81</v>
      </c>
      <c r="B388" s="13"/>
      <c r="C388" s="13"/>
      <c r="D388" s="13">
        <f t="shared" si="86"/>
        <v>0</v>
      </c>
      <c r="E388" s="14"/>
      <c r="F388" s="14"/>
      <c r="G388" s="14">
        <f t="shared" si="87"/>
        <v>0</v>
      </c>
      <c r="H388" s="14">
        <f t="shared" si="87"/>
        <v>0</v>
      </c>
    </row>
    <row r="389" spans="1:8" hidden="1" x14ac:dyDescent="0.2">
      <c r="A389" s="20" t="s">
        <v>82</v>
      </c>
      <c r="B389" s="13"/>
      <c r="C389" s="13"/>
      <c r="D389" s="13">
        <f t="shared" si="86"/>
        <v>0</v>
      </c>
      <c r="E389" s="14"/>
      <c r="F389" s="14"/>
      <c r="G389" s="14">
        <f t="shared" si="87"/>
        <v>0</v>
      </c>
      <c r="H389" s="14">
        <f t="shared" si="87"/>
        <v>0</v>
      </c>
    </row>
    <row r="390" spans="1:8" hidden="1" x14ac:dyDescent="0.2">
      <c r="A390" s="20" t="s">
        <v>83</v>
      </c>
      <c r="B390" s="13"/>
      <c r="C390" s="13"/>
      <c r="D390" s="13">
        <f t="shared" si="86"/>
        <v>0</v>
      </c>
      <c r="E390" s="14"/>
      <c r="F390" s="14"/>
      <c r="G390" s="14">
        <f t="shared" si="87"/>
        <v>0</v>
      </c>
      <c r="H390" s="14">
        <f t="shared" si="87"/>
        <v>0</v>
      </c>
    </row>
    <row r="391" spans="1:8" ht="25.5" hidden="1" x14ac:dyDescent="0.2">
      <c r="A391" s="31" t="s">
        <v>84</v>
      </c>
      <c r="B391" s="15" t="s">
        <v>20</v>
      </c>
      <c r="C391" s="15" t="s">
        <v>20</v>
      </c>
      <c r="D391" s="18">
        <f>D299+D300+D308+D346+D385+D386+D387+D388+D389+D390</f>
        <v>82</v>
      </c>
      <c r="E391" s="32" t="s">
        <v>20</v>
      </c>
      <c r="F391" s="32" t="s">
        <v>20</v>
      </c>
      <c r="G391" s="19">
        <f>G299+G300+G308+G346+G385+G386+G387+G388+G389+G390</f>
        <v>15</v>
      </c>
      <c r="H391" s="19">
        <f>H299+H300+H308+H346+H385+H386+H387+H388+H389+H390</f>
        <v>0.4</v>
      </c>
    </row>
    <row r="392" spans="1:8" x14ac:dyDescent="0.2">
      <c r="A392" s="8" t="s">
        <v>88</v>
      </c>
      <c r="B392" s="9"/>
      <c r="C392" s="9"/>
      <c r="D392" s="9"/>
      <c r="E392" s="10"/>
      <c r="F392" s="10"/>
      <c r="G392" s="10"/>
      <c r="H392" s="11"/>
    </row>
    <row r="393" spans="1:8" x14ac:dyDescent="0.2">
      <c r="A393" s="77" t="s">
        <v>13</v>
      </c>
      <c r="B393" s="78"/>
      <c r="C393" s="78"/>
      <c r="D393" s="78"/>
      <c r="E393" s="78"/>
      <c r="F393" s="78"/>
      <c r="G393" s="78"/>
      <c r="H393" s="79"/>
    </row>
    <row r="394" spans="1:8" x14ac:dyDescent="0.2">
      <c r="A394" s="12" t="s">
        <v>14</v>
      </c>
      <c r="B394" s="13">
        <f t="shared" ref="B394:C396" si="88">B14+B109+B204+B299</f>
        <v>0</v>
      </c>
      <c r="C394" s="13">
        <f t="shared" si="88"/>
        <v>0</v>
      </c>
      <c r="D394" s="13">
        <f>C394</f>
        <v>0</v>
      </c>
      <c r="E394" s="14">
        <f t="shared" ref="E394:F396" si="89">E14+E109+E204+E299</f>
        <v>0</v>
      </c>
      <c r="F394" s="14">
        <f t="shared" si="89"/>
        <v>0</v>
      </c>
      <c r="G394" s="14">
        <f t="shared" ref="G394:H396" si="90">E394</f>
        <v>0</v>
      </c>
      <c r="H394" s="14">
        <f t="shared" si="90"/>
        <v>0</v>
      </c>
    </row>
    <row r="395" spans="1:8" x14ac:dyDescent="0.2">
      <c r="A395" s="12" t="s">
        <v>15</v>
      </c>
      <c r="B395" s="13">
        <f t="shared" si="88"/>
        <v>0</v>
      </c>
      <c r="C395" s="13">
        <f t="shared" si="88"/>
        <v>0</v>
      </c>
      <c r="D395" s="13">
        <f>C395</f>
        <v>0</v>
      </c>
      <c r="E395" s="14">
        <f t="shared" si="89"/>
        <v>0</v>
      </c>
      <c r="F395" s="14">
        <f t="shared" si="89"/>
        <v>0</v>
      </c>
      <c r="G395" s="14">
        <f t="shared" si="90"/>
        <v>0</v>
      </c>
      <c r="H395" s="14">
        <f t="shared" si="90"/>
        <v>0</v>
      </c>
    </row>
    <row r="396" spans="1:8" x14ac:dyDescent="0.2">
      <c r="A396" s="12" t="s">
        <v>16</v>
      </c>
      <c r="B396" s="13">
        <f t="shared" si="88"/>
        <v>0</v>
      </c>
      <c r="C396" s="13">
        <f t="shared" si="88"/>
        <v>0</v>
      </c>
      <c r="D396" s="13">
        <f>C396</f>
        <v>0</v>
      </c>
      <c r="E396" s="14">
        <f t="shared" si="89"/>
        <v>0</v>
      </c>
      <c r="F396" s="14">
        <f t="shared" si="89"/>
        <v>0</v>
      </c>
      <c r="G396" s="14">
        <f t="shared" si="90"/>
        <v>0</v>
      </c>
      <c r="H396" s="14">
        <f t="shared" si="90"/>
        <v>0</v>
      </c>
    </row>
    <row r="397" spans="1:8" x14ac:dyDescent="0.2">
      <c r="A397" s="12" t="s">
        <v>17</v>
      </c>
      <c r="B397" s="13">
        <f t="shared" ref="B397:H397" si="91">B398+B400</f>
        <v>22894</v>
      </c>
      <c r="C397" s="13">
        <f t="shared" si="91"/>
        <v>17660</v>
      </c>
      <c r="D397" s="13">
        <f t="shared" si="91"/>
        <v>8915</v>
      </c>
      <c r="E397" s="14">
        <f t="shared" si="91"/>
        <v>2861.9</v>
      </c>
      <c r="F397" s="14">
        <f t="shared" si="91"/>
        <v>447.09999999999997</v>
      </c>
      <c r="G397" s="14">
        <f t="shared" si="91"/>
        <v>554.90000000000009</v>
      </c>
      <c r="H397" s="14">
        <f t="shared" si="91"/>
        <v>81.3</v>
      </c>
    </row>
    <row r="398" spans="1:8" x14ac:dyDescent="0.2">
      <c r="A398" s="12" t="s">
        <v>18</v>
      </c>
      <c r="B398" s="13">
        <f>B18+B113+B208+B303</f>
        <v>17775</v>
      </c>
      <c r="C398" s="13">
        <f>C18+C113+C208+C303</f>
        <v>14373</v>
      </c>
      <c r="D398" s="13">
        <f>C398-C399</f>
        <v>6257</v>
      </c>
      <c r="E398" s="14">
        <f t="shared" ref="E398:F401" si="92">E18+E113+E208+E303</f>
        <v>2595.1</v>
      </c>
      <c r="F398" s="14">
        <f t="shared" si="92"/>
        <v>335.9</v>
      </c>
      <c r="G398" s="14">
        <f>E398-E399</f>
        <v>426.40000000000009</v>
      </c>
      <c r="H398" s="14">
        <f>F398-F399</f>
        <v>43.699999999999989</v>
      </c>
    </row>
    <row r="399" spans="1:8" x14ac:dyDescent="0.2">
      <c r="A399" s="12" t="s">
        <v>19</v>
      </c>
      <c r="B399" s="15" t="s">
        <v>20</v>
      </c>
      <c r="C399" s="13">
        <f>C19+C114+C209+C304</f>
        <v>8116</v>
      </c>
      <c r="D399" s="15" t="s">
        <v>20</v>
      </c>
      <c r="E399" s="14">
        <f t="shared" si="92"/>
        <v>2168.6999999999998</v>
      </c>
      <c r="F399" s="14">
        <f t="shared" si="92"/>
        <v>292.2</v>
      </c>
      <c r="G399" s="15" t="s">
        <v>20</v>
      </c>
      <c r="H399" s="15" t="s">
        <v>20</v>
      </c>
    </row>
    <row r="400" spans="1:8" x14ac:dyDescent="0.2">
      <c r="A400" s="12" t="s">
        <v>21</v>
      </c>
      <c r="B400" s="13">
        <f>B20+B115+B210+B305</f>
        <v>5119</v>
      </c>
      <c r="C400" s="13">
        <f>C20+C115+C210+C305</f>
        <v>3287</v>
      </c>
      <c r="D400" s="13">
        <f>C400-C401</f>
        <v>2658</v>
      </c>
      <c r="E400" s="14">
        <f t="shared" si="92"/>
        <v>266.8</v>
      </c>
      <c r="F400" s="14">
        <f t="shared" si="92"/>
        <v>111.2</v>
      </c>
      <c r="G400" s="14">
        <f>E400-E401</f>
        <v>128.5</v>
      </c>
      <c r="H400" s="14">
        <f>F400-F401</f>
        <v>37.600000000000009</v>
      </c>
    </row>
    <row r="401" spans="1:8" x14ac:dyDescent="0.2">
      <c r="A401" s="12" t="s">
        <v>19</v>
      </c>
      <c r="B401" s="15" t="s">
        <v>20</v>
      </c>
      <c r="C401" s="13">
        <f>C21+C116+C211+C306</f>
        <v>629</v>
      </c>
      <c r="D401" s="15" t="s">
        <v>20</v>
      </c>
      <c r="E401" s="14">
        <f t="shared" si="92"/>
        <v>138.30000000000001</v>
      </c>
      <c r="F401" s="14">
        <f t="shared" si="92"/>
        <v>73.599999999999994</v>
      </c>
      <c r="G401" s="15" t="s">
        <v>20</v>
      </c>
      <c r="H401" s="15" t="s">
        <v>20</v>
      </c>
    </row>
    <row r="402" spans="1:8" x14ac:dyDescent="0.2">
      <c r="A402" s="16" t="s">
        <v>22</v>
      </c>
      <c r="B402" s="13">
        <f t="shared" ref="B402:H402" si="93">B403+B404</f>
        <v>7</v>
      </c>
      <c r="C402" s="13">
        <f t="shared" si="93"/>
        <v>7</v>
      </c>
      <c r="D402" s="13">
        <f t="shared" si="93"/>
        <v>7</v>
      </c>
      <c r="E402" s="14">
        <f t="shared" si="93"/>
        <v>2</v>
      </c>
      <c r="F402" s="14">
        <f t="shared" si="93"/>
        <v>0.4</v>
      </c>
      <c r="G402" s="14">
        <f t="shared" si="93"/>
        <v>2</v>
      </c>
      <c r="H402" s="14">
        <f t="shared" si="93"/>
        <v>0.4</v>
      </c>
    </row>
    <row r="403" spans="1:8" x14ac:dyDescent="0.2">
      <c r="A403" s="16" t="s">
        <v>18</v>
      </c>
      <c r="B403" s="13">
        <f>B23+B118+B213+B308</f>
        <v>0</v>
      </c>
      <c r="C403" s="13">
        <f>C23+C118+C213+C308</f>
        <v>0</v>
      </c>
      <c r="D403" s="13">
        <f>C403</f>
        <v>0</v>
      </c>
      <c r="E403" s="14">
        <f>E23+E118+E213+E308</f>
        <v>0</v>
      </c>
      <c r="F403" s="14">
        <f>F23+F118+F213+F308</f>
        <v>0</v>
      </c>
      <c r="G403" s="14">
        <f>E403</f>
        <v>0</v>
      </c>
      <c r="H403" s="14">
        <f>F403</f>
        <v>0</v>
      </c>
    </row>
    <row r="404" spans="1:8" x14ac:dyDescent="0.2">
      <c r="A404" s="16" t="s">
        <v>21</v>
      </c>
      <c r="B404" s="13">
        <f>B24+B119+B214+B309</f>
        <v>7</v>
      </c>
      <c r="C404" s="13">
        <f>C24+C119+C214+C309</f>
        <v>7</v>
      </c>
      <c r="D404" s="13">
        <f>C404</f>
        <v>7</v>
      </c>
      <c r="E404" s="14">
        <f>E24+E119+E214+E309</f>
        <v>2</v>
      </c>
      <c r="F404" s="14">
        <f>F24+F119+F214+F309</f>
        <v>0.4</v>
      </c>
      <c r="G404" s="14">
        <f>E404</f>
        <v>2</v>
      </c>
      <c r="H404" s="14">
        <f>F404</f>
        <v>0.4</v>
      </c>
    </row>
    <row r="405" spans="1:8" x14ac:dyDescent="0.2">
      <c r="A405" s="17" t="s">
        <v>23</v>
      </c>
      <c r="B405" s="18">
        <f t="shared" ref="B405:H405" si="94">B394+B395+B397+B402</f>
        <v>22901</v>
      </c>
      <c r="C405" s="18">
        <f t="shared" si="94"/>
        <v>17667</v>
      </c>
      <c r="D405" s="18">
        <f t="shared" si="94"/>
        <v>8922</v>
      </c>
      <c r="E405" s="19">
        <f t="shared" si="94"/>
        <v>2863.9</v>
      </c>
      <c r="F405" s="19">
        <f t="shared" si="94"/>
        <v>447.49999999999994</v>
      </c>
      <c r="G405" s="19">
        <f t="shared" si="94"/>
        <v>556.90000000000009</v>
      </c>
      <c r="H405" s="19">
        <f t="shared" si="94"/>
        <v>81.7</v>
      </c>
    </row>
    <row r="406" spans="1:8" ht="25.5" x14ac:dyDescent="0.2">
      <c r="A406" s="20" t="s">
        <v>24</v>
      </c>
      <c r="B406" s="14">
        <f>B405/'[1]Форма 1'!D23*100</f>
        <v>23.807593147039256</v>
      </c>
      <c r="C406" s="14">
        <f>C405/'[1]Форма 1'!H23*100</f>
        <v>21.518617312822013</v>
      </c>
      <c r="D406" s="14">
        <f>D405/'[1]Форма 1'!H23*100</f>
        <v>10.867102714948661</v>
      </c>
      <c r="E406" s="14">
        <f>E405/'[1]Форма 6'!N21*100</f>
        <v>15.297957352249906</v>
      </c>
      <c r="F406" s="14">
        <f>F405/'[1]Форма 6'!O21*100</f>
        <v>20.035818222520703</v>
      </c>
      <c r="G406" s="14">
        <f>G405/'[1]Форма 6'!N21*100</f>
        <v>2.9747660356395031</v>
      </c>
      <c r="H406" s="14">
        <f>H405/'[1]Форма 6'!O21*100</f>
        <v>3.657935974927244</v>
      </c>
    </row>
    <row r="407" spans="1:8" x14ac:dyDescent="0.2">
      <c r="A407" s="77" t="s">
        <v>25</v>
      </c>
      <c r="B407" s="78"/>
      <c r="C407" s="78"/>
      <c r="D407" s="78"/>
      <c r="E407" s="78"/>
      <c r="F407" s="78"/>
      <c r="G407" s="78"/>
      <c r="H407" s="79"/>
    </row>
    <row r="408" spans="1:8" ht="51" x14ac:dyDescent="0.2">
      <c r="A408" s="21" t="s">
        <v>26</v>
      </c>
      <c r="B408" s="22">
        <f t="shared" ref="B408:H408" si="95">SUM(B409:B411)</f>
        <v>16</v>
      </c>
      <c r="C408" s="22">
        <f t="shared" si="95"/>
        <v>16</v>
      </c>
      <c r="D408" s="22">
        <f t="shared" si="95"/>
        <v>16</v>
      </c>
      <c r="E408" s="23">
        <f t="shared" si="95"/>
        <v>0.89999999999999991</v>
      </c>
      <c r="F408" s="23">
        <f t="shared" si="95"/>
        <v>0</v>
      </c>
      <c r="G408" s="23">
        <f t="shared" si="95"/>
        <v>0.89999999999999991</v>
      </c>
      <c r="H408" s="23">
        <f t="shared" si="95"/>
        <v>0</v>
      </c>
    </row>
    <row r="409" spans="1:8" x14ac:dyDescent="0.2">
      <c r="A409" s="21" t="s">
        <v>27</v>
      </c>
      <c r="B409" s="13">
        <f t="shared" ref="B409:C424" si="96">B29+B124+B219+B314</f>
        <v>0</v>
      </c>
      <c r="C409" s="13">
        <f t="shared" si="96"/>
        <v>0</v>
      </c>
      <c r="D409" s="13">
        <f t="shared" ref="D409:D416" si="97">C409</f>
        <v>0</v>
      </c>
      <c r="E409" s="14">
        <f t="shared" ref="E409:F424" si="98">E29+E124+E219+E314</f>
        <v>0</v>
      </c>
      <c r="F409" s="14">
        <f t="shared" si="98"/>
        <v>0</v>
      </c>
      <c r="G409" s="14">
        <f t="shared" ref="G409:H416" si="99">E409</f>
        <v>0</v>
      </c>
      <c r="H409" s="14">
        <f t="shared" si="99"/>
        <v>0</v>
      </c>
    </row>
    <row r="410" spans="1:8" x14ac:dyDescent="0.2">
      <c r="A410" s="21" t="s">
        <v>28</v>
      </c>
      <c r="B410" s="13">
        <f t="shared" si="96"/>
        <v>0</v>
      </c>
      <c r="C410" s="13">
        <f t="shared" si="96"/>
        <v>0</v>
      </c>
      <c r="D410" s="13">
        <f t="shared" si="97"/>
        <v>0</v>
      </c>
      <c r="E410" s="14">
        <f t="shared" si="98"/>
        <v>0</v>
      </c>
      <c r="F410" s="14">
        <f t="shared" si="98"/>
        <v>0</v>
      </c>
      <c r="G410" s="14">
        <f t="shared" si="99"/>
        <v>0</v>
      </c>
      <c r="H410" s="14">
        <f t="shared" si="99"/>
        <v>0</v>
      </c>
    </row>
    <row r="411" spans="1:8" x14ac:dyDescent="0.2">
      <c r="A411" s="21" t="s">
        <v>29</v>
      </c>
      <c r="B411" s="13">
        <f t="shared" si="96"/>
        <v>16</v>
      </c>
      <c r="C411" s="13">
        <f t="shared" si="96"/>
        <v>16</v>
      </c>
      <c r="D411" s="13">
        <f t="shared" si="97"/>
        <v>16</v>
      </c>
      <c r="E411" s="14">
        <f t="shared" si="98"/>
        <v>0.89999999999999991</v>
      </c>
      <c r="F411" s="14">
        <f t="shared" si="98"/>
        <v>0</v>
      </c>
      <c r="G411" s="14">
        <f t="shared" si="99"/>
        <v>0.89999999999999991</v>
      </c>
      <c r="H411" s="14">
        <f t="shared" si="99"/>
        <v>0</v>
      </c>
    </row>
    <row r="412" spans="1:8" ht="25.5" x14ac:dyDescent="0.2">
      <c r="A412" s="20" t="s">
        <v>30</v>
      </c>
      <c r="B412" s="13">
        <f t="shared" si="96"/>
        <v>27</v>
      </c>
      <c r="C412" s="13">
        <f t="shared" si="96"/>
        <v>27</v>
      </c>
      <c r="D412" s="13">
        <f t="shared" si="97"/>
        <v>27</v>
      </c>
      <c r="E412" s="14">
        <f t="shared" si="98"/>
        <v>5.3</v>
      </c>
      <c r="F412" s="14">
        <f t="shared" si="98"/>
        <v>0.3</v>
      </c>
      <c r="G412" s="14">
        <f t="shared" si="99"/>
        <v>5.3</v>
      </c>
      <c r="H412" s="14">
        <f t="shared" si="99"/>
        <v>0.3</v>
      </c>
    </row>
    <row r="413" spans="1:8" ht="25.5" x14ac:dyDescent="0.2">
      <c r="A413" s="20" t="s">
        <v>31</v>
      </c>
      <c r="B413" s="13">
        <f t="shared" si="96"/>
        <v>100</v>
      </c>
      <c r="C413" s="13">
        <f t="shared" si="96"/>
        <v>100</v>
      </c>
      <c r="D413" s="13">
        <f t="shared" si="97"/>
        <v>100</v>
      </c>
      <c r="E413" s="14">
        <f t="shared" si="98"/>
        <v>21.8</v>
      </c>
      <c r="F413" s="14">
        <f t="shared" si="98"/>
        <v>2.2000000000000002</v>
      </c>
      <c r="G413" s="14">
        <f t="shared" si="99"/>
        <v>21.8</v>
      </c>
      <c r="H413" s="14">
        <f t="shared" si="99"/>
        <v>2.2000000000000002</v>
      </c>
    </row>
    <row r="414" spans="1:8" ht="63.75" x14ac:dyDescent="0.2">
      <c r="A414" s="20" t="s">
        <v>32</v>
      </c>
      <c r="B414" s="13">
        <f t="shared" si="96"/>
        <v>0</v>
      </c>
      <c r="C414" s="13">
        <f t="shared" si="96"/>
        <v>0</v>
      </c>
      <c r="D414" s="13">
        <f t="shared" si="97"/>
        <v>0</v>
      </c>
      <c r="E414" s="14">
        <f t="shared" si="98"/>
        <v>0</v>
      </c>
      <c r="F414" s="14">
        <f t="shared" si="98"/>
        <v>0</v>
      </c>
      <c r="G414" s="14">
        <f t="shared" si="99"/>
        <v>0</v>
      </c>
      <c r="H414" s="14">
        <f t="shared" si="99"/>
        <v>0</v>
      </c>
    </row>
    <row r="415" spans="1:8" ht="38.25" x14ac:dyDescent="0.2">
      <c r="A415" s="20" t="s">
        <v>33</v>
      </c>
      <c r="B415" s="13">
        <f t="shared" si="96"/>
        <v>3468</v>
      </c>
      <c r="C415" s="13">
        <f t="shared" si="96"/>
        <v>3231</v>
      </c>
      <c r="D415" s="13">
        <f t="shared" si="97"/>
        <v>3231</v>
      </c>
      <c r="E415" s="14">
        <f t="shared" si="98"/>
        <v>664.6</v>
      </c>
      <c r="F415" s="14">
        <f t="shared" si="98"/>
        <v>33.6</v>
      </c>
      <c r="G415" s="14">
        <f t="shared" si="99"/>
        <v>664.6</v>
      </c>
      <c r="H415" s="14">
        <f t="shared" si="99"/>
        <v>33.6</v>
      </c>
    </row>
    <row r="416" spans="1:8" ht="25.5" x14ac:dyDescent="0.2">
      <c r="A416" s="20" t="s">
        <v>34</v>
      </c>
      <c r="B416" s="13">
        <f t="shared" si="96"/>
        <v>32</v>
      </c>
      <c r="C416" s="13">
        <f t="shared" si="96"/>
        <v>33</v>
      </c>
      <c r="D416" s="13">
        <f t="shared" si="97"/>
        <v>33</v>
      </c>
      <c r="E416" s="14">
        <f t="shared" si="98"/>
        <v>9.6</v>
      </c>
      <c r="F416" s="14">
        <f t="shared" si="98"/>
        <v>7.9</v>
      </c>
      <c r="G416" s="14">
        <f t="shared" si="99"/>
        <v>9.6</v>
      </c>
      <c r="H416" s="14">
        <f t="shared" si="99"/>
        <v>7.9</v>
      </c>
    </row>
    <row r="417" spans="1:8" x14ac:dyDescent="0.2">
      <c r="A417" s="20" t="s">
        <v>35</v>
      </c>
      <c r="B417" s="13">
        <f t="shared" si="96"/>
        <v>3113</v>
      </c>
      <c r="C417" s="13">
        <f t="shared" si="96"/>
        <v>2956</v>
      </c>
      <c r="D417" s="15" t="s">
        <v>20</v>
      </c>
      <c r="E417" s="14">
        <f t="shared" si="98"/>
        <v>680.8</v>
      </c>
      <c r="F417" s="14">
        <f t="shared" si="98"/>
        <v>77.999999999999986</v>
      </c>
      <c r="G417" s="15" t="s">
        <v>20</v>
      </c>
      <c r="H417" s="15" t="s">
        <v>20</v>
      </c>
    </row>
    <row r="418" spans="1:8" ht="25.5" x14ac:dyDescent="0.2">
      <c r="A418" s="20" t="s">
        <v>36</v>
      </c>
      <c r="B418" s="13">
        <f t="shared" si="96"/>
        <v>69</v>
      </c>
      <c r="C418" s="13">
        <f t="shared" si="96"/>
        <v>69</v>
      </c>
      <c r="D418" s="13">
        <f t="shared" ref="D418:D424" si="100">C418</f>
        <v>69</v>
      </c>
      <c r="E418" s="14">
        <f t="shared" si="98"/>
        <v>17.8</v>
      </c>
      <c r="F418" s="14">
        <f t="shared" si="98"/>
        <v>9.1999999999999993</v>
      </c>
      <c r="G418" s="14">
        <f t="shared" ref="G418:H424" si="101">E418</f>
        <v>17.8</v>
      </c>
      <c r="H418" s="14">
        <f t="shared" si="101"/>
        <v>9.1999999999999993</v>
      </c>
    </row>
    <row r="419" spans="1:8" ht="25.5" x14ac:dyDescent="0.2">
      <c r="A419" s="20" t="s">
        <v>37</v>
      </c>
      <c r="B419" s="13">
        <f t="shared" si="96"/>
        <v>0</v>
      </c>
      <c r="C419" s="13">
        <f t="shared" si="96"/>
        <v>0</v>
      </c>
      <c r="D419" s="13">
        <f t="shared" si="100"/>
        <v>0</v>
      </c>
      <c r="E419" s="14">
        <f t="shared" si="98"/>
        <v>0</v>
      </c>
      <c r="F419" s="14">
        <f t="shared" si="98"/>
        <v>0</v>
      </c>
      <c r="G419" s="14">
        <f t="shared" si="101"/>
        <v>0</v>
      </c>
      <c r="H419" s="14">
        <f t="shared" si="101"/>
        <v>0</v>
      </c>
    </row>
    <row r="420" spans="1:8" ht="38.25" x14ac:dyDescent="0.2">
      <c r="A420" s="20" t="s">
        <v>38</v>
      </c>
      <c r="B420" s="13">
        <f t="shared" si="96"/>
        <v>0</v>
      </c>
      <c r="C420" s="13">
        <f t="shared" si="96"/>
        <v>0</v>
      </c>
      <c r="D420" s="13">
        <f t="shared" si="100"/>
        <v>0</v>
      </c>
      <c r="E420" s="14">
        <f t="shared" si="98"/>
        <v>0</v>
      </c>
      <c r="F420" s="14">
        <f t="shared" si="98"/>
        <v>0</v>
      </c>
      <c r="G420" s="14">
        <f t="shared" si="101"/>
        <v>0</v>
      </c>
      <c r="H420" s="14">
        <f t="shared" si="101"/>
        <v>0</v>
      </c>
    </row>
    <row r="421" spans="1:8" x14ac:dyDescent="0.2">
      <c r="A421" s="20" t="s">
        <v>39</v>
      </c>
      <c r="B421" s="13">
        <f t="shared" si="96"/>
        <v>4</v>
      </c>
      <c r="C421" s="13">
        <f t="shared" si="96"/>
        <v>4</v>
      </c>
      <c r="D421" s="13">
        <f t="shared" si="100"/>
        <v>4</v>
      </c>
      <c r="E421" s="14">
        <f t="shared" si="98"/>
        <v>0.5</v>
      </c>
      <c r="F421" s="14">
        <f t="shared" si="98"/>
        <v>0</v>
      </c>
      <c r="G421" s="14">
        <f t="shared" si="101"/>
        <v>0.5</v>
      </c>
      <c r="H421" s="14">
        <f t="shared" si="101"/>
        <v>0</v>
      </c>
    </row>
    <row r="422" spans="1:8" ht="38.25" x14ac:dyDescent="0.2">
      <c r="A422" s="20" t="s">
        <v>40</v>
      </c>
      <c r="B422" s="13">
        <f t="shared" si="96"/>
        <v>0</v>
      </c>
      <c r="C422" s="13">
        <f t="shared" si="96"/>
        <v>0</v>
      </c>
      <c r="D422" s="13">
        <f t="shared" si="100"/>
        <v>0</v>
      </c>
      <c r="E422" s="14">
        <f t="shared" si="98"/>
        <v>0</v>
      </c>
      <c r="F422" s="14">
        <f t="shared" si="98"/>
        <v>0</v>
      </c>
      <c r="G422" s="14">
        <f t="shared" si="101"/>
        <v>0</v>
      </c>
      <c r="H422" s="14">
        <f t="shared" si="101"/>
        <v>0</v>
      </c>
    </row>
    <row r="423" spans="1:8" ht="51" x14ac:dyDescent="0.2">
      <c r="A423" s="24" t="s">
        <v>41</v>
      </c>
      <c r="B423" s="13">
        <f t="shared" si="96"/>
        <v>781</v>
      </c>
      <c r="C423" s="13">
        <f t="shared" si="96"/>
        <v>752</v>
      </c>
      <c r="D423" s="13">
        <f t="shared" si="100"/>
        <v>752</v>
      </c>
      <c r="E423" s="14">
        <f t="shared" si="98"/>
        <v>197.99999999999997</v>
      </c>
      <c r="F423" s="14">
        <f t="shared" si="98"/>
        <v>16.200000000000003</v>
      </c>
      <c r="G423" s="14">
        <f t="shared" si="101"/>
        <v>197.99999999999997</v>
      </c>
      <c r="H423" s="14">
        <f t="shared" si="101"/>
        <v>16.200000000000003</v>
      </c>
    </row>
    <row r="424" spans="1:8" x14ac:dyDescent="0.2">
      <c r="A424" s="12" t="s">
        <v>42</v>
      </c>
      <c r="B424" s="13">
        <f t="shared" si="96"/>
        <v>15</v>
      </c>
      <c r="C424" s="13">
        <f t="shared" si="96"/>
        <v>16</v>
      </c>
      <c r="D424" s="13">
        <f t="shared" si="100"/>
        <v>16</v>
      </c>
      <c r="E424" s="14">
        <f t="shared" si="98"/>
        <v>1.7999999999999998</v>
      </c>
      <c r="F424" s="14">
        <f t="shared" si="98"/>
        <v>0.4</v>
      </c>
      <c r="G424" s="14">
        <f t="shared" si="101"/>
        <v>1.7999999999999998</v>
      </c>
      <c r="H424" s="14">
        <f t="shared" si="101"/>
        <v>0.4</v>
      </c>
    </row>
    <row r="425" spans="1:8" ht="25.5" x14ac:dyDescent="0.2">
      <c r="A425" s="20" t="s">
        <v>43</v>
      </c>
      <c r="B425" s="13">
        <f t="shared" ref="B425:H425" si="102">SUM(B426:B431)</f>
        <v>121</v>
      </c>
      <c r="C425" s="13">
        <f t="shared" si="102"/>
        <v>118</v>
      </c>
      <c r="D425" s="13">
        <f t="shared" si="102"/>
        <v>58</v>
      </c>
      <c r="E425" s="14">
        <f t="shared" si="102"/>
        <v>36</v>
      </c>
      <c r="F425" s="14">
        <f t="shared" si="102"/>
        <v>2.9</v>
      </c>
      <c r="G425" s="14">
        <f t="shared" si="102"/>
        <v>18.100000000000001</v>
      </c>
      <c r="H425" s="14">
        <f t="shared" si="102"/>
        <v>0</v>
      </c>
    </row>
    <row r="426" spans="1:8" x14ac:dyDescent="0.2">
      <c r="A426" s="20" t="s">
        <v>44</v>
      </c>
      <c r="B426" s="13">
        <f t="shared" ref="B426:C440" si="103">B46+B141+B236+B331</f>
        <v>0</v>
      </c>
      <c r="C426" s="13">
        <f t="shared" si="103"/>
        <v>0</v>
      </c>
      <c r="D426" s="13">
        <f>C426</f>
        <v>0</v>
      </c>
      <c r="E426" s="14">
        <f t="shared" ref="E426:H440" si="104">E46+E141+E236+E331</f>
        <v>0</v>
      </c>
      <c r="F426" s="14">
        <f t="shared" si="104"/>
        <v>0</v>
      </c>
      <c r="G426" s="14">
        <f t="shared" ref="G426:H428" si="105">E426</f>
        <v>0</v>
      </c>
      <c r="H426" s="14">
        <f t="shared" si="105"/>
        <v>0</v>
      </c>
    </row>
    <row r="427" spans="1:8" x14ac:dyDescent="0.2">
      <c r="A427" s="20" t="s">
        <v>45</v>
      </c>
      <c r="B427" s="13">
        <f t="shared" si="103"/>
        <v>9</v>
      </c>
      <c r="C427" s="13">
        <f t="shared" si="103"/>
        <v>8</v>
      </c>
      <c r="D427" s="13">
        <f>C427</f>
        <v>8</v>
      </c>
      <c r="E427" s="14">
        <f t="shared" si="104"/>
        <v>4.3</v>
      </c>
      <c r="F427" s="14">
        <f t="shared" si="104"/>
        <v>0</v>
      </c>
      <c r="G427" s="14">
        <f t="shared" si="105"/>
        <v>4.3</v>
      </c>
      <c r="H427" s="14">
        <f t="shared" si="105"/>
        <v>0</v>
      </c>
    </row>
    <row r="428" spans="1:8" x14ac:dyDescent="0.2">
      <c r="A428" s="20" t="s">
        <v>46</v>
      </c>
      <c r="B428" s="13">
        <f t="shared" si="103"/>
        <v>4</v>
      </c>
      <c r="C428" s="13">
        <f t="shared" si="103"/>
        <v>4</v>
      </c>
      <c r="D428" s="13">
        <f>C428</f>
        <v>4</v>
      </c>
      <c r="E428" s="14">
        <f t="shared" si="104"/>
        <v>1.3</v>
      </c>
      <c r="F428" s="14">
        <f t="shared" si="104"/>
        <v>0</v>
      </c>
      <c r="G428" s="14">
        <f t="shared" si="105"/>
        <v>1.3</v>
      </c>
      <c r="H428" s="14">
        <f t="shared" si="105"/>
        <v>0</v>
      </c>
    </row>
    <row r="429" spans="1:8" x14ac:dyDescent="0.2">
      <c r="A429" s="20" t="s">
        <v>47</v>
      </c>
      <c r="B429" s="13">
        <f t="shared" si="103"/>
        <v>62</v>
      </c>
      <c r="C429" s="13">
        <f t="shared" si="103"/>
        <v>60</v>
      </c>
      <c r="D429" s="15" t="s">
        <v>20</v>
      </c>
      <c r="E429" s="14">
        <f t="shared" si="104"/>
        <v>17.899999999999999</v>
      </c>
      <c r="F429" s="14">
        <f t="shared" si="104"/>
        <v>2.9</v>
      </c>
      <c r="G429" s="15" t="s">
        <v>20</v>
      </c>
      <c r="H429" s="15" t="s">
        <v>20</v>
      </c>
    </row>
    <row r="430" spans="1:8" x14ac:dyDescent="0.2">
      <c r="A430" s="20" t="s">
        <v>48</v>
      </c>
      <c r="B430" s="13">
        <f t="shared" si="103"/>
        <v>0</v>
      </c>
      <c r="C430" s="13">
        <f t="shared" si="103"/>
        <v>0</v>
      </c>
      <c r="D430" s="13">
        <f>C430</f>
        <v>0</v>
      </c>
      <c r="E430" s="14">
        <f t="shared" si="104"/>
        <v>0</v>
      </c>
      <c r="F430" s="14">
        <f t="shared" si="104"/>
        <v>0</v>
      </c>
      <c r="G430" s="14">
        <f t="shared" ref="G430:H434" si="106">E430</f>
        <v>0</v>
      </c>
      <c r="H430" s="14">
        <f t="shared" si="106"/>
        <v>0</v>
      </c>
    </row>
    <row r="431" spans="1:8" x14ac:dyDescent="0.2">
      <c r="A431" s="20" t="s">
        <v>49</v>
      </c>
      <c r="B431" s="13">
        <f t="shared" si="103"/>
        <v>46</v>
      </c>
      <c r="C431" s="13">
        <f t="shared" si="103"/>
        <v>46</v>
      </c>
      <c r="D431" s="13">
        <f>C431</f>
        <v>46</v>
      </c>
      <c r="E431" s="14">
        <f t="shared" si="104"/>
        <v>12.5</v>
      </c>
      <c r="F431" s="14">
        <f t="shared" si="104"/>
        <v>0</v>
      </c>
      <c r="G431" s="14">
        <f t="shared" si="106"/>
        <v>12.5</v>
      </c>
      <c r="H431" s="14">
        <f t="shared" si="106"/>
        <v>0</v>
      </c>
    </row>
    <row r="432" spans="1:8" ht="38.25" x14ac:dyDescent="0.2">
      <c r="A432" s="20" t="s">
        <v>50</v>
      </c>
      <c r="B432" s="13">
        <f t="shared" si="103"/>
        <v>0</v>
      </c>
      <c r="C432" s="13">
        <f t="shared" si="103"/>
        <v>0</v>
      </c>
      <c r="D432" s="13">
        <f>C432</f>
        <v>0</v>
      </c>
      <c r="E432" s="14">
        <f t="shared" si="104"/>
        <v>0</v>
      </c>
      <c r="F432" s="14">
        <f t="shared" si="104"/>
        <v>0</v>
      </c>
      <c r="G432" s="14">
        <f t="shared" si="106"/>
        <v>0</v>
      </c>
      <c r="H432" s="14">
        <f t="shared" si="106"/>
        <v>0</v>
      </c>
    </row>
    <row r="433" spans="1:8" ht="25.5" x14ac:dyDescent="0.2">
      <c r="A433" s="20" t="s">
        <v>51</v>
      </c>
      <c r="B433" s="13">
        <f t="shared" si="103"/>
        <v>0</v>
      </c>
      <c r="C433" s="13">
        <f t="shared" si="103"/>
        <v>0</v>
      </c>
      <c r="D433" s="13">
        <f>C433</f>
        <v>0</v>
      </c>
      <c r="E433" s="14">
        <f t="shared" si="104"/>
        <v>0</v>
      </c>
      <c r="F433" s="14">
        <f t="shared" si="104"/>
        <v>0</v>
      </c>
      <c r="G433" s="14">
        <f t="shared" si="106"/>
        <v>0</v>
      </c>
      <c r="H433" s="14">
        <f t="shared" si="106"/>
        <v>0</v>
      </c>
    </row>
    <row r="434" spans="1:8" x14ac:dyDescent="0.2">
      <c r="A434" s="20" t="s">
        <v>52</v>
      </c>
      <c r="B434" s="13">
        <f t="shared" si="103"/>
        <v>11760</v>
      </c>
      <c r="C434" s="13">
        <f t="shared" si="103"/>
        <v>11759</v>
      </c>
      <c r="D434" s="13">
        <f>C434</f>
        <v>11759</v>
      </c>
      <c r="E434" s="14">
        <f t="shared" si="104"/>
        <v>808.3</v>
      </c>
      <c r="F434" s="14">
        <f t="shared" si="104"/>
        <v>132.20000000000002</v>
      </c>
      <c r="G434" s="14">
        <f t="shared" si="106"/>
        <v>808.3</v>
      </c>
      <c r="H434" s="14">
        <f t="shared" si="106"/>
        <v>132.20000000000002</v>
      </c>
    </row>
    <row r="435" spans="1:8" x14ac:dyDescent="0.2">
      <c r="A435" s="20"/>
      <c r="B435" s="13">
        <f t="shared" si="103"/>
        <v>0</v>
      </c>
      <c r="C435" s="13">
        <f t="shared" si="103"/>
        <v>0</v>
      </c>
      <c r="D435" s="13">
        <f>D55+D150+D245+D340</f>
        <v>0</v>
      </c>
      <c r="E435" s="14">
        <f t="shared" si="104"/>
        <v>0</v>
      </c>
      <c r="F435" s="14">
        <f t="shared" si="104"/>
        <v>0</v>
      </c>
      <c r="G435" s="14">
        <f t="shared" si="104"/>
        <v>0</v>
      </c>
      <c r="H435" s="14">
        <f t="shared" si="104"/>
        <v>0</v>
      </c>
    </row>
    <row r="436" spans="1:8" x14ac:dyDescent="0.2">
      <c r="A436" s="20"/>
      <c r="B436" s="13">
        <f t="shared" si="103"/>
        <v>0</v>
      </c>
      <c r="C436" s="13">
        <f t="shared" si="103"/>
        <v>0</v>
      </c>
      <c r="D436" s="13">
        <f>D56+D151+D246+D341</f>
        <v>0</v>
      </c>
      <c r="E436" s="14">
        <f t="shared" si="104"/>
        <v>0</v>
      </c>
      <c r="F436" s="14">
        <f t="shared" si="104"/>
        <v>0</v>
      </c>
      <c r="G436" s="14">
        <f t="shared" si="104"/>
        <v>0</v>
      </c>
      <c r="H436" s="14">
        <f t="shared" si="104"/>
        <v>0</v>
      </c>
    </row>
    <row r="437" spans="1:8" x14ac:dyDescent="0.2">
      <c r="A437" s="20"/>
      <c r="B437" s="13">
        <f t="shared" si="103"/>
        <v>0</v>
      </c>
      <c r="C437" s="13">
        <f t="shared" si="103"/>
        <v>0</v>
      </c>
      <c r="D437" s="13">
        <f>D57+D152+D247+D342</f>
        <v>0</v>
      </c>
      <c r="E437" s="14">
        <f t="shared" si="104"/>
        <v>0</v>
      </c>
      <c r="F437" s="14">
        <f t="shared" si="104"/>
        <v>0</v>
      </c>
      <c r="G437" s="14">
        <f t="shared" si="104"/>
        <v>0</v>
      </c>
      <c r="H437" s="14">
        <f t="shared" si="104"/>
        <v>0</v>
      </c>
    </row>
    <row r="438" spans="1:8" x14ac:dyDescent="0.2">
      <c r="A438" s="20"/>
      <c r="B438" s="13">
        <f t="shared" si="103"/>
        <v>0</v>
      </c>
      <c r="C438" s="13">
        <f t="shared" si="103"/>
        <v>0</v>
      </c>
      <c r="D438" s="13">
        <f>D58+D153+D248+D343</f>
        <v>0</v>
      </c>
      <c r="E438" s="14">
        <f t="shared" si="104"/>
        <v>0</v>
      </c>
      <c r="F438" s="14">
        <f t="shared" si="104"/>
        <v>0</v>
      </c>
      <c r="G438" s="14">
        <f t="shared" si="104"/>
        <v>0</v>
      </c>
      <c r="H438" s="14">
        <f t="shared" si="104"/>
        <v>0</v>
      </c>
    </row>
    <row r="439" spans="1:8" x14ac:dyDescent="0.2">
      <c r="A439" s="20"/>
      <c r="B439" s="13">
        <f t="shared" si="103"/>
        <v>0</v>
      </c>
      <c r="C439" s="13">
        <f t="shared" si="103"/>
        <v>0</v>
      </c>
      <c r="D439" s="13">
        <f>D59+D154+D249+D344</f>
        <v>0</v>
      </c>
      <c r="E439" s="14">
        <f t="shared" si="104"/>
        <v>0</v>
      </c>
      <c r="F439" s="14">
        <f t="shared" si="104"/>
        <v>0</v>
      </c>
      <c r="G439" s="14">
        <f t="shared" si="104"/>
        <v>0</v>
      </c>
      <c r="H439" s="14">
        <f t="shared" si="104"/>
        <v>0</v>
      </c>
    </row>
    <row r="440" spans="1:8" x14ac:dyDescent="0.2">
      <c r="A440" s="20" t="s">
        <v>53</v>
      </c>
      <c r="B440" s="13">
        <f t="shared" si="103"/>
        <v>0</v>
      </c>
      <c r="C440" s="13">
        <f t="shared" si="103"/>
        <v>0</v>
      </c>
      <c r="D440" s="13">
        <f>C440</f>
        <v>0</v>
      </c>
      <c r="E440" s="14">
        <f t="shared" si="104"/>
        <v>0</v>
      </c>
      <c r="F440" s="14">
        <f t="shared" si="104"/>
        <v>0</v>
      </c>
      <c r="G440" s="14">
        <f>E440</f>
        <v>0</v>
      </c>
      <c r="H440" s="14">
        <f>F440</f>
        <v>0</v>
      </c>
    </row>
    <row r="441" spans="1:8" x14ac:dyDescent="0.2">
      <c r="A441" s="25" t="s">
        <v>54</v>
      </c>
      <c r="B441" s="26">
        <f>B408+B412+B413+B414+B415+B416+B417+B418+B419+B420+B421+B422+B423+B424+B425+B432+B433+B434+B435+B436+B437+B438+B439+B440</f>
        <v>19506</v>
      </c>
      <c r="C441" s="26">
        <f>C408+C412+C413+C414+C415+C416+C417+C418+C419+C420+C421+C422+C423+C424+C425+C432+C433+C434+C435+C436+C437+C438+C439+C440</f>
        <v>19081</v>
      </c>
      <c r="D441" s="26">
        <f>D408+D412+D413+D414+D415+D416+D418+D419+D420+D421+D422+D423+D424+D425+D432+D433+D434+D435+D436+D437+D438+D439+D440</f>
        <v>16065</v>
      </c>
      <c r="E441" s="27">
        <f>E408+E412+E413+E414+E415+E416+E417+E418+E419+E420+E421+E422+E423+E424+E425+E432+E433+E434+E435+E436+E437+E438+E439+E440</f>
        <v>2445.3999999999996</v>
      </c>
      <c r="F441" s="27">
        <f>F408+F412+F413+F414+F415+F416+F417+F418+F419+F420+F421+F422+F423+F424+F425+F432+F433+F434+F435+F436+F437+F438+F439+F440</f>
        <v>282.89999999999998</v>
      </c>
      <c r="G441" s="27">
        <f>G408+G412+G413+G414+G415+G416+G418+G419+G420+G421+G422+G423+G424+G425+G432+G433+G434+G435+G436+G437+G438+G439+G440</f>
        <v>1746.6999999999998</v>
      </c>
      <c r="H441" s="27">
        <f>H408+H412+H413+H414+H415+H416+H418+H419+H420+H421+H422+H423+H424+H425+H432+H433+H434+H435+H436+H437+H438+H439+H440</f>
        <v>202.00000000000003</v>
      </c>
    </row>
    <row r="442" spans="1:8" ht="25.5" x14ac:dyDescent="0.2">
      <c r="A442" s="20" t="s">
        <v>55</v>
      </c>
      <c r="B442" s="23">
        <f>B441/'[1]Форма 1'!D23*100</f>
        <v>20.278193612774452</v>
      </c>
      <c r="C442" s="23">
        <f>C441/'[1]Форма 1'!H23*100</f>
        <v>23.240886225502734</v>
      </c>
      <c r="D442" s="14">
        <f>D441/'[1]Форма 1'!H23*100</f>
        <v>19.567362151496329</v>
      </c>
      <c r="E442" s="23">
        <f>E441/'[1]Форма 6'!N21*100</f>
        <v>13.062475962565701</v>
      </c>
      <c r="F442" s="23">
        <f>F441/'[1]Форма 6'!O21*100</f>
        <v>12.666218938885157</v>
      </c>
      <c r="G442" s="23">
        <f>G441/'[1]Форма 6'!N21*100</f>
        <v>9.3302636639459848</v>
      </c>
      <c r="H442" s="23">
        <f>H441/'[1]Форма 6'!O21*100</f>
        <v>9.0441011864786223</v>
      </c>
    </row>
    <row r="443" spans="1:8" ht="15" x14ac:dyDescent="0.25">
      <c r="A443" s="74" t="s">
        <v>56</v>
      </c>
      <c r="B443" s="75"/>
      <c r="C443" s="75"/>
      <c r="D443" s="75"/>
      <c r="E443" s="75"/>
      <c r="F443" s="75"/>
      <c r="G443" s="75"/>
      <c r="H443" s="76"/>
    </row>
    <row r="444" spans="1:8" ht="51" x14ac:dyDescent="0.2">
      <c r="A444" s="20" t="s">
        <v>57</v>
      </c>
      <c r="B444" s="22">
        <f t="shared" ref="B444:H444" si="107">SUM(B445:B447)</f>
        <v>15</v>
      </c>
      <c r="C444" s="22">
        <f t="shared" si="107"/>
        <v>15</v>
      </c>
      <c r="D444" s="22">
        <f t="shared" si="107"/>
        <v>15</v>
      </c>
      <c r="E444" s="23">
        <f t="shared" si="107"/>
        <v>0.7</v>
      </c>
      <c r="F444" s="23">
        <f t="shared" si="107"/>
        <v>0</v>
      </c>
      <c r="G444" s="23">
        <f t="shared" si="107"/>
        <v>0.7</v>
      </c>
      <c r="H444" s="23">
        <f t="shared" si="107"/>
        <v>0</v>
      </c>
    </row>
    <row r="445" spans="1:8" x14ac:dyDescent="0.2">
      <c r="A445" s="20" t="s">
        <v>27</v>
      </c>
      <c r="B445" s="13">
        <f t="shared" ref="B445:C460" si="108">B65+B160+B255+B350</f>
        <v>0</v>
      </c>
      <c r="C445" s="13">
        <f t="shared" si="108"/>
        <v>0</v>
      </c>
      <c r="D445" s="13">
        <f t="shared" ref="D445:D452" si="109">C445</f>
        <v>0</v>
      </c>
      <c r="E445" s="14">
        <f t="shared" ref="E445:F460" si="110">E65+E160+E255+E350</f>
        <v>0</v>
      </c>
      <c r="F445" s="14">
        <f t="shared" si="110"/>
        <v>0</v>
      </c>
      <c r="G445" s="14">
        <f t="shared" ref="G445:H452" si="111">E445</f>
        <v>0</v>
      </c>
      <c r="H445" s="14">
        <f t="shared" si="111"/>
        <v>0</v>
      </c>
    </row>
    <row r="446" spans="1:8" x14ac:dyDescent="0.2">
      <c r="A446" s="20" t="s">
        <v>28</v>
      </c>
      <c r="B446" s="13">
        <f t="shared" si="108"/>
        <v>0</v>
      </c>
      <c r="C446" s="13">
        <f t="shared" si="108"/>
        <v>0</v>
      </c>
      <c r="D446" s="13">
        <f t="shared" si="109"/>
        <v>0</v>
      </c>
      <c r="E446" s="14">
        <f t="shared" si="110"/>
        <v>0</v>
      </c>
      <c r="F446" s="14">
        <f t="shared" si="110"/>
        <v>0</v>
      </c>
      <c r="G446" s="14">
        <f t="shared" si="111"/>
        <v>0</v>
      </c>
      <c r="H446" s="14">
        <f t="shared" si="111"/>
        <v>0</v>
      </c>
    </row>
    <row r="447" spans="1:8" x14ac:dyDescent="0.2">
      <c r="A447" s="20" t="s">
        <v>29</v>
      </c>
      <c r="B447" s="13">
        <f t="shared" si="108"/>
        <v>15</v>
      </c>
      <c r="C447" s="13">
        <f t="shared" si="108"/>
        <v>15</v>
      </c>
      <c r="D447" s="13">
        <f t="shared" si="109"/>
        <v>15</v>
      </c>
      <c r="E447" s="14">
        <f t="shared" si="110"/>
        <v>0.7</v>
      </c>
      <c r="F447" s="14">
        <f t="shared" si="110"/>
        <v>0</v>
      </c>
      <c r="G447" s="14">
        <f t="shared" si="111"/>
        <v>0.7</v>
      </c>
      <c r="H447" s="14">
        <f t="shared" si="111"/>
        <v>0</v>
      </c>
    </row>
    <row r="448" spans="1:8" ht="38.25" x14ac:dyDescent="0.2">
      <c r="A448" s="20" t="s">
        <v>58</v>
      </c>
      <c r="B448" s="13">
        <f t="shared" si="108"/>
        <v>22</v>
      </c>
      <c r="C448" s="13">
        <f t="shared" si="108"/>
        <v>22</v>
      </c>
      <c r="D448" s="13">
        <f t="shared" si="109"/>
        <v>22</v>
      </c>
      <c r="E448" s="14">
        <f t="shared" si="110"/>
        <v>4</v>
      </c>
      <c r="F448" s="14">
        <f t="shared" si="110"/>
        <v>0.3</v>
      </c>
      <c r="G448" s="14">
        <f t="shared" si="111"/>
        <v>4</v>
      </c>
      <c r="H448" s="14">
        <f t="shared" si="111"/>
        <v>0.3</v>
      </c>
    </row>
    <row r="449" spans="1:8" ht="25.5" x14ac:dyDescent="0.2">
      <c r="A449" s="20" t="s">
        <v>59</v>
      </c>
      <c r="B449" s="13">
        <f t="shared" si="108"/>
        <v>88</v>
      </c>
      <c r="C449" s="13">
        <f t="shared" si="108"/>
        <v>88</v>
      </c>
      <c r="D449" s="13">
        <f t="shared" si="109"/>
        <v>88</v>
      </c>
      <c r="E449" s="14">
        <f t="shared" si="110"/>
        <v>19.100000000000001</v>
      </c>
      <c r="F449" s="14">
        <f t="shared" si="110"/>
        <v>2.2000000000000002</v>
      </c>
      <c r="G449" s="14">
        <f t="shared" si="111"/>
        <v>19.100000000000001</v>
      </c>
      <c r="H449" s="14">
        <f t="shared" si="111"/>
        <v>2.2000000000000002</v>
      </c>
    </row>
    <row r="450" spans="1:8" ht="63.75" x14ac:dyDescent="0.2">
      <c r="A450" s="20" t="s">
        <v>60</v>
      </c>
      <c r="B450" s="13">
        <f t="shared" si="108"/>
        <v>0</v>
      </c>
      <c r="C450" s="13">
        <f t="shared" si="108"/>
        <v>0</v>
      </c>
      <c r="D450" s="13">
        <f t="shared" si="109"/>
        <v>0</v>
      </c>
      <c r="E450" s="14">
        <f t="shared" si="110"/>
        <v>0</v>
      </c>
      <c r="F450" s="14">
        <f t="shared" si="110"/>
        <v>0</v>
      </c>
      <c r="G450" s="14">
        <f t="shared" si="111"/>
        <v>0</v>
      </c>
      <c r="H450" s="14">
        <f t="shared" si="111"/>
        <v>0</v>
      </c>
    </row>
    <row r="451" spans="1:8" ht="38.25" x14ac:dyDescent="0.2">
      <c r="A451" s="20" t="s">
        <v>61</v>
      </c>
      <c r="B451" s="13">
        <f t="shared" si="108"/>
        <v>1351</v>
      </c>
      <c r="C451" s="13">
        <f t="shared" si="108"/>
        <v>1259</v>
      </c>
      <c r="D451" s="13">
        <f t="shared" si="109"/>
        <v>1259</v>
      </c>
      <c r="E451" s="14">
        <f t="shared" si="110"/>
        <v>266.10000000000002</v>
      </c>
      <c r="F451" s="14">
        <f t="shared" si="110"/>
        <v>20.099999999999998</v>
      </c>
      <c r="G451" s="14">
        <f t="shared" si="111"/>
        <v>266.10000000000002</v>
      </c>
      <c r="H451" s="14">
        <f t="shared" si="111"/>
        <v>20.099999999999998</v>
      </c>
    </row>
    <row r="452" spans="1:8" ht="25.5" x14ac:dyDescent="0.2">
      <c r="A452" s="20" t="s">
        <v>62</v>
      </c>
      <c r="B452" s="13">
        <f t="shared" si="108"/>
        <v>31</v>
      </c>
      <c r="C452" s="13">
        <f t="shared" si="108"/>
        <v>32</v>
      </c>
      <c r="D452" s="13">
        <f t="shared" si="109"/>
        <v>32</v>
      </c>
      <c r="E452" s="14">
        <f t="shared" si="110"/>
        <v>9.5</v>
      </c>
      <c r="F452" s="14">
        <f t="shared" si="110"/>
        <v>7.9</v>
      </c>
      <c r="G452" s="14">
        <f t="shared" si="111"/>
        <v>9.5</v>
      </c>
      <c r="H452" s="14">
        <f t="shared" si="111"/>
        <v>7.9</v>
      </c>
    </row>
    <row r="453" spans="1:8" x14ac:dyDescent="0.2">
      <c r="A453" s="20" t="s">
        <v>63</v>
      </c>
      <c r="B453" s="13">
        <f t="shared" si="108"/>
        <v>319</v>
      </c>
      <c r="C453" s="13">
        <f t="shared" si="108"/>
        <v>305</v>
      </c>
      <c r="D453" s="15" t="s">
        <v>20</v>
      </c>
      <c r="E453" s="14">
        <f t="shared" si="110"/>
        <v>76.900000000000006</v>
      </c>
      <c r="F453" s="14">
        <f t="shared" si="110"/>
        <v>18.299999999999997</v>
      </c>
      <c r="G453" s="15" t="s">
        <v>20</v>
      </c>
      <c r="H453" s="15" t="s">
        <v>20</v>
      </c>
    </row>
    <row r="454" spans="1:8" ht="25.5" x14ac:dyDescent="0.2">
      <c r="A454" s="20" t="s">
        <v>64</v>
      </c>
      <c r="B454" s="13">
        <f t="shared" si="108"/>
        <v>0</v>
      </c>
      <c r="C454" s="13">
        <f t="shared" si="108"/>
        <v>0</v>
      </c>
      <c r="D454" s="13">
        <f t="shared" ref="D454:D460" si="112">C454</f>
        <v>0</v>
      </c>
      <c r="E454" s="14">
        <f t="shared" si="110"/>
        <v>0</v>
      </c>
      <c r="F454" s="14">
        <f t="shared" si="110"/>
        <v>0</v>
      </c>
      <c r="G454" s="14">
        <f t="shared" ref="G454:H460" si="113">E454</f>
        <v>0</v>
      </c>
      <c r="H454" s="14">
        <f t="shared" si="113"/>
        <v>0</v>
      </c>
    </row>
    <row r="455" spans="1:8" ht="25.5" x14ac:dyDescent="0.2">
      <c r="A455" s="20" t="s">
        <v>65</v>
      </c>
      <c r="B455" s="13">
        <f t="shared" si="108"/>
        <v>0</v>
      </c>
      <c r="C455" s="13">
        <f t="shared" si="108"/>
        <v>0</v>
      </c>
      <c r="D455" s="13">
        <f t="shared" si="112"/>
        <v>0</v>
      </c>
      <c r="E455" s="14">
        <f t="shared" si="110"/>
        <v>0</v>
      </c>
      <c r="F455" s="14">
        <f t="shared" si="110"/>
        <v>0</v>
      </c>
      <c r="G455" s="14">
        <f t="shared" si="113"/>
        <v>0</v>
      </c>
      <c r="H455" s="14">
        <f t="shared" si="113"/>
        <v>0</v>
      </c>
    </row>
    <row r="456" spans="1:8" ht="38.25" x14ac:dyDescent="0.2">
      <c r="A456" s="20" t="s">
        <v>66</v>
      </c>
      <c r="B456" s="13">
        <f t="shared" si="108"/>
        <v>0</v>
      </c>
      <c r="C456" s="13">
        <f t="shared" si="108"/>
        <v>0</v>
      </c>
      <c r="D456" s="13">
        <f t="shared" si="112"/>
        <v>0</v>
      </c>
      <c r="E456" s="14">
        <f t="shared" si="110"/>
        <v>0</v>
      </c>
      <c r="F456" s="14">
        <f t="shared" si="110"/>
        <v>0</v>
      </c>
      <c r="G456" s="14">
        <f t="shared" si="113"/>
        <v>0</v>
      </c>
      <c r="H456" s="14">
        <f t="shared" si="113"/>
        <v>0</v>
      </c>
    </row>
    <row r="457" spans="1:8" x14ac:dyDescent="0.2">
      <c r="A457" s="20" t="s">
        <v>67</v>
      </c>
      <c r="B457" s="13">
        <f t="shared" si="108"/>
        <v>0</v>
      </c>
      <c r="C457" s="13">
        <f t="shared" si="108"/>
        <v>0</v>
      </c>
      <c r="D457" s="13">
        <f t="shared" si="112"/>
        <v>0</v>
      </c>
      <c r="E457" s="14">
        <f t="shared" si="110"/>
        <v>0</v>
      </c>
      <c r="F457" s="14">
        <f t="shared" si="110"/>
        <v>0</v>
      </c>
      <c r="G457" s="14">
        <f t="shared" si="113"/>
        <v>0</v>
      </c>
      <c r="H457" s="14">
        <f t="shared" si="113"/>
        <v>0</v>
      </c>
    </row>
    <row r="458" spans="1:8" ht="38.25" x14ac:dyDescent="0.2">
      <c r="A458" s="20" t="s">
        <v>68</v>
      </c>
      <c r="B458" s="13">
        <f t="shared" si="108"/>
        <v>0</v>
      </c>
      <c r="C458" s="13">
        <f t="shared" si="108"/>
        <v>0</v>
      </c>
      <c r="D458" s="13">
        <f t="shared" si="112"/>
        <v>0</v>
      </c>
      <c r="E458" s="14">
        <f t="shared" si="110"/>
        <v>0</v>
      </c>
      <c r="F458" s="14">
        <f t="shared" si="110"/>
        <v>0</v>
      </c>
      <c r="G458" s="14">
        <f t="shared" si="113"/>
        <v>0</v>
      </c>
      <c r="H458" s="14">
        <f t="shared" si="113"/>
        <v>0</v>
      </c>
    </row>
    <row r="459" spans="1:8" ht="51" x14ac:dyDescent="0.2">
      <c r="A459" s="20" t="s">
        <v>69</v>
      </c>
      <c r="B459" s="13">
        <f t="shared" si="108"/>
        <v>1</v>
      </c>
      <c r="C459" s="13">
        <f t="shared" si="108"/>
        <v>1</v>
      </c>
      <c r="D459" s="13">
        <f t="shared" si="112"/>
        <v>1</v>
      </c>
      <c r="E459" s="14">
        <f t="shared" si="110"/>
        <v>0.1</v>
      </c>
      <c r="F459" s="14">
        <f t="shared" si="110"/>
        <v>0.1</v>
      </c>
      <c r="G459" s="14">
        <f t="shared" si="113"/>
        <v>0.1</v>
      </c>
      <c r="H459" s="14">
        <f t="shared" si="113"/>
        <v>0.1</v>
      </c>
    </row>
    <row r="460" spans="1:8" x14ac:dyDescent="0.2">
      <c r="A460" s="20" t="s">
        <v>70</v>
      </c>
      <c r="B460" s="13">
        <f t="shared" si="108"/>
        <v>0</v>
      </c>
      <c r="C460" s="13">
        <f t="shared" si="108"/>
        <v>0</v>
      </c>
      <c r="D460" s="13">
        <f t="shared" si="112"/>
        <v>0</v>
      </c>
      <c r="E460" s="14">
        <f t="shared" si="110"/>
        <v>0</v>
      </c>
      <c r="F460" s="14">
        <f t="shared" si="110"/>
        <v>0</v>
      </c>
      <c r="G460" s="14">
        <f t="shared" si="113"/>
        <v>0</v>
      </c>
      <c r="H460" s="14">
        <f t="shared" si="113"/>
        <v>0</v>
      </c>
    </row>
    <row r="461" spans="1:8" ht="25.5" x14ac:dyDescent="0.2">
      <c r="A461" s="20" t="s">
        <v>71</v>
      </c>
      <c r="B461" s="13">
        <f t="shared" ref="B461:G461" si="114">SUM(B462:B467)</f>
        <v>56</v>
      </c>
      <c r="C461" s="13">
        <f t="shared" si="114"/>
        <v>54</v>
      </c>
      <c r="D461" s="13">
        <f t="shared" si="114"/>
        <v>37</v>
      </c>
      <c r="E461" s="14">
        <f t="shared" si="114"/>
        <v>16.399999999999999</v>
      </c>
      <c r="F461" s="14">
        <f t="shared" si="114"/>
        <v>2.9</v>
      </c>
      <c r="G461" s="14">
        <f t="shared" si="114"/>
        <v>10.600000000000001</v>
      </c>
      <c r="H461" s="14">
        <f>SUM(H462:H467)</f>
        <v>0</v>
      </c>
    </row>
    <row r="462" spans="1:8" x14ac:dyDescent="0.2">
      <c r="A462" s="20" t="s">
        <v>44</v>
      </c>
      <c r="B462" s="13">
        <f t="shared" ref="B462:C476" si="115">B82+B177+B272+B367</f>
        <v>0</v>
      </c>
      <c r="C462" s="13">
        <f t="shared" si="115"/>
        <v>0</v>
      </c>
      <c r="D462" s="13">
        <f>C462</f>
        <v>0</v>
      </c>
      <c r="E462" s="14">
        <f t="shared" ref="E462:H476" si="116">E82+E177+E272+E367</f>
        <v>0</v>
      </c>
      <c r="F462" s="14">
        <f t="shared" si="116"/>
        <v>0</v>
      </c>
      <c r="G462" s="14">
        <f t="shared" ref="G462:H464" si="117">E462</f>
        <v>0</v>
      </c>
      <c r="H462" s="14">
        <f t="shared" si="117"/>
        <v>0</v>
      </c>
    </row>
    <row r="463" spans="1:8" x14ac:dyDescent="0.2">
      <c r="A463" s="20" t="s">
        <v>45</v>
      </c>
      <c r="B463" s="13">
        <f t="shared" si="115"/>
        <v>0</v>
      </c>
      <c r="C463" s="13">
        <f t="shared" si="115"/>
        <v>0</v>
      </c>
      <c r="D463" s="13">
        <f>C463</f>
        <v>0</v>
      </c>
      <c r="E463" s="14">
        <f t="shared" si="116"/>
        <v>0</v>
      </c>
      <c r="F463" s="14">
        <f t="shared" si="116"/>
        <v>0</v>
      </c>
      <c r="G463" s="14">
        <f t="shared" si="117"/>
        <v>0</v>
      </c>
      <c r="H463" s="14">
        <f t="shared" si="117"/>
        <v>0</v>
      </c>
    </row>
    <row r="464" spans="1:8" x14ac:dyDescent="0.2">
      <c r="A464" s="20" t="s">
        <v>46</v>
      </c>
      <c r="B464" s="13">
        <f t="shared" si="115"/>
        <v>4</v>
      </c>
      <c r="C464" s="13">
        <f t="shared" si="115"/>
        <v>4</v>
      </c>
      <c r="D464" s="13">
        <f>C464</f>
        <v>4</v>
      </c>
      <c r="E464" s="14">
        <f t="shared" si="116"/>
        <v>1.3</v>
      </c>
      <c r="F464" s="14">
        <f t="shared" si="116"/>
        <v>0</v>
      </c>
      <c r="G464" s="14">
        <f t="shared" si="117"/>
        <v>1.3</v>
      </c>
      <c r="H464" s="14">
        <f t="shared" si="117"/>
        <v>0</v>
      </c>
    </row>
    <row r="465" spans="1:8" x14ac:dyDescent="0.2">
      <c r="A465" s="20" t="s">
        <v>47</v>
      </c>
      <c r="B465" s="13">
        <f t="shared" si="115"/>
        <v>19</v>
      </c>
      <c r="C465" s="13">
        <f t="shared" si="115"/>
        <v>17</v>
      </c>
      <c r="D465" s="15" t="s">
        <v>20</v>
      </c>
      <c r="E465" s="14">
        <f t="shared" si="116"/>
        <v>5.8</v>
      </c>
      <c r="F465" s="14">
        <f t="shared" si="116"/>
        <v>2.9</v>
      </c>
      <c r="G465" s="15" t="s">
        <v>20</v>
      </c>
      <c r="H465" s="15" t="s">
        <v>20</v>
      </c>
    </row>
    <row r="466" spans="1:8" x14ac:dyDescent="0.2">
      <c r="A466" s="20" t="s">
        <v>48</v>
      </c>
      <c r="B466" s="13">
        <f t="shared" si="115"/>
        <v>0</v>
      </c>
      <c r="C466" s="13">
        <f t="shared" si="115"/>
        <v>0</v>
      </c>
      <c r="D466" s="13">
        <f>C466</f>
        <v>0</v>
      </c>
      <c r="E466" s="14">
        <f t="shared" si="116"/>
        <v>0</v>
      </c>
      <c r="F466" s="14">
        <f t="shared" si="116"/>
        <v>0</v>
      </c>
      <c r="G466" s="14">
        <f t="shared" ref="G466:H470" si="118">E466</f>
        <v>0</v>
      </c>
      <c r="H466" s="14">
        <f t="shared" si="118"/>
        <v>0</v>
      </c>
    </row>
    <row r="467" spans="1:8" x14ac:dyDescent="0.2">
      <c r="A467" s="20" t="s">
        <v>49</v>
      </c>
      <c r="B467" s="13">
        <f t="shared" si="115"/>
        <v>33</v>
      </c>
      <c r="C467" s="13">
        <f t="shared" si="115"/>
        <v>33</v>
      </c>
      <c r="D467" s="13">
        <f>C467</f>
        <v>33</v>
      </c>
      <c r="E467" s="14">
        <f t="shared" si="116"/>
        <v>9.3000000000000007</v>
      </c>
      <c r="F467" s="14">
        <f t="shared" si="116"/>
        <v>0</v>
      </c>
      <c r="G467" s="14">
        <f t="shared" si="118"/>
        <v>9.3000000000000007</v>
      </c>
      <c r="H467" s="14">
        <f t="shared" si="118"/>
        <v>0</v>
      </c>
    </row>
    <row r="468" spans="1:8" ht="38.25" x14ac:dyDescent="0.2">
      <c r="A468" s="20" t="s">
        <v>72</v>
      </c>
      <c r="B468" s="13">
        <f t="shared" si="115"/>
        <v>0</v>
      </c>
      <c r="C468" s="13">
        <f t="shared" si="115"/>
        <v>0</v>
      </c>
      <c r="D468" s="13">
        <f>C468</f>
        <v>0</v>
      </c>
      <c r="E468" s="14">
        <f t="shared" si="116"/>
        <v>0</v>
      </c>
      <c r="F468" s="14">
        <f t="shared" si="116"/>
        <v>0</v>
      </c>
      <c r="G468" s="14">
        <f t="shared" si="118"/>
        <v>0</v>
      </c>
      <c r="H468" s="14">
        <f t="shared" si="118"/>
        <v>0</v>
      </c>
    </row>
    <row r="469" spans="1:8" ht="25.5" x14ac:dyDescent="0.2">
      <c r="A469" s="20" t="s">
        <v>73</v>
      </c>
      <c r="B469" s="13">
        <f t="shared" si="115"/>
        <v>0</v>
      </c>
      <c r="C469" s="13">
        <f t="shared" si="115"/>
        <v>0</v>
      </c>
      <c r="D469" s="13">
        <f>C469</f>
        <v>0</v>
      </c>
      <c r="E469" s="14">
        <f t="shared" si="116"/>
        <v>0</v>
      </c>
      <c r="F469" s="14">
        <f t="shared" si="116"/>
        <v>0</v>
      </c>
      <c r="G469" s="14">
        <f t="shared" si="118"/>
        <v>0</v>
      </c>
      <c r="H469" s="14">
        <f t="shared" si="118"/>
        <v>0</v>
      </c>
    </row>
    <row r="470" spans="1:8" x14ac:dyDescent="0.2">
      <c r="A470" s="20" t="s">
        <v>74</v>
      </c>
      <c r="B470" s="13">
        <f t="shared" si="115"/>
        <v>4538</v>
      </c>
      <c r="C470" s="13">
        <f t="shared" si="115"/>
        <v>4538</v>
      </c>
      <c r="D470" s="13">
        <f>C470</f>
        <v>4538</v>
      </c>
      <c r="E470" s="14">
        <f t="shared" si="116"/>
        <v>310.2</v>
      </c>
      <c r="F470" s="14">
        <f t="shared" si="116"/>
        <v>87.6</v>
      </c>
      <c r="G470" s="14">
        <f t="shared" si="118"/>
        <v>310.2</v>
      </c>
      <c r="H470" s="14">
        <f t="shared" si="118"/>
        <v>87.6</v>
      </c>
    </row>
    <row r="471" spans="1:8" x14ac:dyDescent="0.2">
      <c r="A471" s="20"/>
      <c r="B471" s="13">
        <f t="shared" si="115"/>
        <v>0</v>
      </c>
      <c r="C471" s="13">
        <f t="shared" si="115"/>
        <v>0</v>
      </c>
      <c r="D471" s="13">
        <f>D91+D186+D281+D376</f>
        <v>0</v>
      </c>
      <c r="E471" s="14">
        <f t="shared" si="116"/>
        <v>0</v>
      </c>
      <c r="F471" s="14">
        <f t="shared" si="116"/>
        <v>0</v>
      </c>
      <c r="G471" s="14">
        <f t="shared" si="116"/>
        <v>0</v>
      </c>
      <c r="H471" s="14">
        <f t="shared" si="116"/>
        <v>0</v>
      </c>
    </row>
    <row r="472" spans="1:8" x14ac:dyDescent="0.2">
      <c r="A472" s="20"/>
      <c r="B472" s="13">
        <f t="shared" si="115"/>
        <v>0</v>
      </c>
      <c r="C472" s="13">
        <f t="shared" si="115"/>
        <v>0</v>
      </c>
      <c r="D472" s="13">
        <f>D92+D187+D282+D377</f>
        <v>0</v>
      </c>
      <c r="E472" s="14">
        <f t="shared" si="116"/>
        <v>0</v>
      </c>
      <c r="F472" s="14">
        <f t="shared" si="116"/>
        <v>0</v>
      </c>
      <c r="G472" s="14">
        <f t="shared" si="116"/>
        <v>0</v>
      </c>
      <c r="H472" s="14">
        <f t="shared" si="116"/>
        <v>0</v>
      </c>
    </row>
    <row r="473" spans="1:8" x14ac:dyDescent="0.2">
      <c r="A473" s="20"/>
      <c r="B473" s="13">
        <f t="shared" si="115"/>
        <v>0</v>
      </c>
      <c r="C473" s="13">
        <f t="shared" si="115"/>
        <v>0</v>
      </c>
      <c r="D473" s="13">
        <f>D93+D188+D283+D378</f>
        <v>0</v>
      </c>
      <c r="E473" s="14">
        <f t="shared" si="116"/>
        <v>0</v>
      </c>
      <c r="F473" s="14">
        <f t="shared" si="116"/>
        <v>0</v>
      </c>
      <c r="G473" s="14">
        <f t="shared" si="116"/>
        <v>0</v>
      </c>
      <c r="H473" s="14">
        <f t="shared" si="116"/>
        <v>0</v>
      </c>
    </row>
    <row r="474" spans="1:8" x14ac:dyDescent="0.2">
      <c r="A474" s="20"/>
      <c r="B474" s="13">
        <f t="shared" si="115"/>
        <v>0</v>
      </c>
      <c r="C474" s="13">
        <f t="shared" si="115"/>
        <v>0</v>
      </c>
      <c r="D474" s="13">
        <f>D94+D189+D284+D379</f>
        <v>0</v>
      </c>
      <c r="E474" s="14">
        <f t="shared" si="116"/>
        <v>0</v>
      </c>
      <c r="F474" s="14">
        <f t="shared" si="116"/>
        <v>0</v>
      </c>
      <c r="G474" s="14">
        <f t="shared" si="116"/>
        <v>0</v>
      </c>
      <c r="H474" s="14">
        <f t="shared" si="116"/>
        <v>0</v>
      </c>
    </row>
    <row r="475" spans="1:8" x14ac:dyDescent="0.2">
      <c r="A475" s="20"/>
      <c r="B475" s="13">
        <f t="shared" si="115"/>
        <v>0</v>
      </c>
      <c r="C475" s="13">
        <f t="shared" si="115"/>
        <v>0</v>
      </c>
      <c r="D475" s="13">
        <f>D95+D190+D285+D380</f>
        <v>0</v>
      </c>
      <c r="E475" s="14">
        <f t="shared" si="116"/>
        <v>0</v>
      </c>
      <c r="F475" s="14">
        <f t="shared" si="116"/>
        <v>0</v>
      </c>
      <c r="G475" s="14">
        <f t="shared" si="116"/>
        <v>0</v>
      </c>
      <c r="H475" s="14">
        <f t="shared" si="116"/>
        <v>0</v>
      </c>
    </row>
    <row r="476" spans="1:8" x14ac:dyDescent="0.2">
      <c r="A476" s="20" t="s">
        <v>75</v>
      </c>
      <c r="B476" s="13">
        <f t="shared" si="115"/>
        <v>0</v>
      </c>
      <c r="C476" s="13">
        <f t="shared" si="115"/>
        <v>0</v>
      </c>
      <c r="D476" s="13">
        <f>C476</f>
        <v>0</v>
      </c>
      <c r="E476" s="14">
        <f t="shared" si="116"/>
        <v>0</v>
      </c>
      <c r="F476" s="14">
        <f t="shared" si="116"/>
        <v>0</v>
      </c>
      <c r="G476" s="14">
        <f>E476</f>
        <v>0</v>
      </c>
      <c r="H476" s="14">
        <f>F476</f>
        <v>0</v>
      </c>
    </row>
    <row r="477" spans="1:8" x14ac:dyDescent="0.2">
      <c r="A477" s="25" t="s">
        <v>76</v>
      </c>
      <c r="B477" s="26">
        <f>B444+B448+B449+B450+B451+B452+B453+B454+B455+B456+B457+B458+B459+B460+B461+B468+B469+B470+B471+B472+B473+B474+B475+B476</f>
        <v>6421</v>
      </c>
      <c r="C477" s="18">
        <f>C444++C448+C449+C450+C451+C452+C453+C454+C455+C456+C457+C458+C459+C460+C461+C468+C469+C470+C471+C472+C473+C474+C475+C476</f>
        <v>6314</v>
      </c>
      <c r="D477" s="18">
        <f>D444+D448+D449+D450+D451+D452+D454+D455+D456+D457+D458+D459+D460+D461+D468+D469+D470+D471+D472+D473+D474+D475+D476</f>
        <v>5992</v>
      </c>
      <c r="E477" s="19">
        <f>E444+E448+E449+E450+E451+E452+E453+E454+E455+E456+E457+E458+E459+E460+E461+E468+E469+E470+E471+E472+E473+E474+E475+E476</f>
        <v>703</v>
      </c>
      <c r="F477" s="19">
        <f>F444+F448+F449+F450+F451+F452+F453+F454+F455+F456+F457+F458+F459+F460+F461+F468+F469+F470+F471+F472+F473+F474+F475+F476</f>
        <v>139.39999999999998</v>
      </c>
      <c r="G477" s="19">
        <f>G444+G448+G449+G450+G451+G452+G454+G455+G456+G457+G458+G459+G460+G461+G468+G469+G470+G471+G472+G473+G474+G475+G476</f>
        <v>620.30000000000007</v>
      </c>
      <c r="H477" s="19">
        <f>H444+H448+H449+H450+H451+H452+H454+H455+H456+H457+H458+H459+H460+H461+H468+H469+H470+H471+H472+H473+H474+H475+H476</f>
        <v>118.19999999999999</v>
      </c>
    </row>
    <row r="478" spans="1:8" ht="25.5" x14ac:dyDescent="0.2">
      <c r="A478" s="20" t="s">
        <v>55</v>
      </c>
      <c r="B478" s="23">
        <f>B477/'[1]Форма 1'!D23*100</f>
        <v>6.6751912840984691</v>
      </c>
      <c r="C478" s="23">
        <f>C477/'[1]Форма 1'!H23*100</f>
        <v>7.6905275209802557</v>
      </c>
      <c r="D478" s="14">
        <f>D477/'[1]Форма 1'!H23*100</f>
        <v>7.2983276695777155</v>
      </c>
      <c r="E478" s="23">
        <f>E477/'[1]Форма 6'!N21*100</f>
        <v>3.7551814025041668</v>
      </c>
      <c r="F478" s="23">
        <f>F477/'[1]Форма 6'!O21*100</f>
        <v>6.2413252742332652</v>
      </c>
      <c r="G478" s="23">
        <f>G477/'[1]Форма 6'!N21*100</f>
        <v>3.3134267766334777</v>
      </c>
      <c r="H478" s="23">
        <f>H477/'[1]Форма 6'!O21*100</f>
        <v>5.2921423774345193</v>
      </c>
    </row>
    <row r="479" spans="1:8" ht="25.5" x14ac:dyDescent="0.2">
      <c r="A479" s="20" t="s">
        <v>77</v>
      </c>
      <c r="B479" s="18"/>
      <c r="C479" s="18"/>
      <c r="D479" s="13"/>
      <c r="E479" s="19"/>
      <c r="F479" s="19"/>
      <c r="G479" s="14"/>
      <c r="H479" s="14"/>
    </row>
    <row r="480" spans="1:8" ht="38.25" x14ac:dyDescent="0.2">
      <c r="A480" s="20" t="s">
        <v>78</v>
      </c>
      <c r="B480" s="13">
        <f t="shared" ref="B480:C485" si="119">B100+B195+B290+B385</f>
        <v>0</v>
      </c>
      <c r="C480" s="13">
        <f t="shared" si="119"/>
        <v>0</v>
      </c>
      <c r="D480" s="13">
        <f t="shared" ref="D480:D485" si="120">C480</f>
        <v>0</v>
      </c>
      <c r="E480" s="14">
        <f t="shared" ref="E480:F485" si="121">E100+E195+E290+E385</f>
        <v>0</v>
      </c>
      <c r="F480" s="14">
        <f t="shared" si="121"/>
        <v>0</v>
      </c>
      <c r="G480" s="14">
        <f t="shared" ref="G480:H485" si="122">E480</f>
        <v>0</v>
      </c>
      <c r="H480" s="14">
        <f t="shared" si="122"/>
        <v>0</v>
      </c>
    </row>
    <row r="481" spans="1:8" ht="25.5" x14ac:dyDescent="0.2">
      <c r="A481" s="20" t="s">
        <v>79</v>
      </c>
      <c r="B481" s="13">
        <f t="shared" si="119"/>
        <v>0</v>
      </c>
      <c r="C481" s="13">
        <f t="shared" si="119"/>
        <v>0</v>
      </c>
      <c r="D481" s="13">
        <f t="shared" si="120"/>
        <v>0</v>
      </c>
      <c r="E481" s="14">
        <f t="shared" si="121"/>
        <v>0</v>
      </c>
      <c r="F481" s="14">
        <f t="shared" si="121"/>
        <v>0</v>
      </c>
      <c r="G481" s="14">
        <f t="shared" si="122"/>
        <v>0</v>
      </c>
      <c r="H481" s="14">
        <f t="shared" si="122"/>
        <v>0</v>
      </c>
    </row>
    <row r="482" spans="1:8" ht="38.25" x14ac:dyDescent="0.2">
      <c r="A482" s="20" t="s">
        <v>80</v>
      </c>
      <c r="B482" s="13">
        <f t="shared" si="119"/>
        <v>222</v>
      </c>
      <c r="C482" s="13">
        <f t="shared" si="119"/>
        <v>198</v>
      </c>
      <c r="D482" s="13">
        <f t="shared" si="120"/>
        <v>198</v>
      </c>
      <c r="E482" s="14">
        <f t="shared" si="121"/>
        <v>46</v>
      </c>
      <c r="F482" s="14">
        <f t="shared" si="121"/>
        <v>0</v>
      </c>
      <c r="G482" s="14">
        <f t="shared" si="122"/>
        <v>46</v>
      </c>
      <c r="H482" s="14">
        <f t="shared" si="122"/>
        <v>0</v>
      </c>
    </row>
    <row r="483" spans="1:8" x14ac:dyDescent="0.2">
      <c r="A483" s="20" t="s">
        <v>81</v>
      </c>
      <c r="B483" s="13">
        <f t="shared" si="119"/>
        <v>0</v>
      </c>
      <c r="C483" s="13">
        <f t="shared" si="119"/>
        <v>0</v>
      </c>
      <c r="D483" s="13">
        <f t="shared" si="120"/>
        <v>0</v>
      </c>
      <c r="E483" s="14">
        <f t="shared" si="121"/>
        <v>0</v>
      </c>
      <c r="F483" s="14">
        <f t="shared" si="121"/>
        <v>0</v>
      </c>
      <c r="G483" s="14">
        <f t="shared" si="122"/>
        <v>0</v>
      </c>
      <c r="H483" s="14">
        <f t="shared" si="122"/>
        <v>0</v>
      </c>
    </row>
    <row r="484" spans="1:8" x14ac:dyDescent="0.2">
      <c r="A484" s="20" t="s">
        <v>82</v>
      </c>
      <c r="B484" s="13">
        <f t="shared" si="119"/>
        <v>165</v>
      </c>
      <c r="C484" s="13">
        <f t="shared" si="119"/>
        <v>165</v>
      </c>
      <c r="D484" s="13">
        <f t="shared" si="120"/>
        <v>165</v>
      </c>
      <c r="E484" s="14">
        <f t="shared" si="121"/>
        <v>3.7</v>
      </c>
      <c r="F484" s="14">
        <f t="shared" si="121"/>
        <v>3.7</v>
      </c>
      <c r="G484" s="14">
        <f t="shared" si="122"/>
        <v>3.7</v>
      </c>
      <c r="H484" s="14">
        <f t="shared" si="122"/>
        <v>3.7</v>
      </c>
    </row>
    <row r="485" spans="1:8" x14ac:dyDescent="0.2">
      <c r="A485" s="20" t="s">
        <v>83</v>
      </c>
      <c r="B485" s="13">
        <f t="shared" si="119"/>
        <v>0</v>
      </c>
      <c r="C485" s="13">
        <f t="shared" si="119"/>
        <v>0</v>
      </c>
      <c r="D485" s="13">
        <f t="shared" si="120"/>
        <v>0</v>
      </c>
      <c r="E485" s="14">
        <f t="shared" si="121"/>
        <v>0</v>
      </c>
      <c r="F485" s="14">
        <f t="shared" si="121"/>
        <v>0</v>
      </c>
      <c r="G485" s="14">
        <f t="shared" si="122"/>
        <v>0</v>
      </c>
      <c r="H485" s="14">
        <f t="shared" si="122"/>
        <v>0</v>
      </c>
    </row>
    <row r="486" spans="1:8" ht="25.5" x14ac:dyDescent="0.2">
      <c r="A486" s="31" t="s">
        <v>84</v>
      </c>
      <c r="B486" s="15" t="s">
        <v>20</v>
      </c>
      <c r="C486" s="15" t="s">
        <v>20</v>
      </c>
      <c r="D486" s="18">
        <f>D394+D395+D403+D441+D480+D481+D482+D483+D484+D485</f>
        <v>16428</v>
      </c>
      <c r="E486" s="32" t="s">
        <v>20</v>
      </c>
      <c r="F486" s="32" t="s">
        <v>20</v>
      </c>
      <c r="G486" s="19">
        <f>G394+G395+G403+G441+G480+G481+G482+G483+G484+G485</f>
        <v>1796.3999999999999</v>
      </c>
      <c r="H486" s="19">
        <f>H394+H395+H403+H441+H480+H481+H482+H483+H484+H485</f>
        <v>205.70000000000002</v>
      </c>
    </row>
    <row r="489" spans="1:8" x14ac:dyDescent="0.2">
      <c r="D489" s="33"/>
    </row>
    <row r="490" spans="1:8" x14ac:dyDescent="0.2">
      <c r="A490" s="34"/>
      <c r="D490" s="35"/>
    </row>
    <row r="491" spans="1:8" ht="25.5" customHeight="1" x14ac:dyDescent="0.2">
      <c r="A491" s="36"/>
      <c r="D491" s="33"/>
    </row>
    <row r="492" spans="1:8" x14ac:dyDescent="0.2">
      <c r="A492" s="34"/>
      <c r="D492" s="35"/>
    </row>
  </sheetData>
  <mergeCells count="26">
    <mergeCell ref="A122:H122"/>
    <mergeCell ref="A2:L2"/>
    <mergeCell ref="A3:L3"/>
    <mergeCell ref="A7:A10"/>
    <mergeCell ref="B7:B10"/>
    <mergeCell ref="C7:C10"/>
    <mergeCell ref="D7:D10"/>
    <mergeCell ref="E7:H7"/>
    <mergeCell ref="E8:E10"/>
    <mergeCell ref="F8:F10"/>
    <mergeCell ref="G8:G10"/>
    <mergeCell ref="H8:H10"/>
    <mergeCell ref="A13:H13"/>
    <mergeCell ref="A27:H27"/>
    <mergeCell ref="A63:H63"/>
    <mergeCell ref="A108:H108"/>
    <mergeCell ref="A348:H348"/>
    <mergeCell ref="A393:H393"/>
    <mergeCell ref="A407:H407"/>
    <mergeCell ref="A443:H443"/>
    <mergeCell ref="A158:H158"/>
    <mergeCell ref="A203:H203"/>
    <mergeCell ref="A217:H217"/>
    <mergeCell ref="A253:H253"/>
    <mergeCell ref="A298:H298"/>
    <mergeCell ref="A312:H3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4"/>
  <sheetViews>
    <sheetView workbookViewId="0">
      <selection activeCell="A14" sqref="A14:XFD393"/>
    </sheetView>
  </sheetViews>
  <sheetFormatPr defaultColWidth="8.140625" defaultRowHeight="12.75" x14ac:dyDescent="0.2"/>
  <cols>
    <col min="1" max="1" width="36.140625" style="38" customWidth="1"/>
    <col min="2" max="2" width="9.5703125" style="38" customWidth="1"/>
    <col min="3" max="3" width="9.28515625" style="38" customWidth="1"/>
    <col min="4" max="4" width="9.85546875" style="38" customWidth="1"/>
    <col min="5" max="6" width="8.42578125" style="69" customWidth="1"/>
    <col min="7" max="7" width="9.140625" style="69" customWidth="1"/>
    <col min="8" max="8" width="8.42578125" style="69" customWidth="1"/>
    <col min="9" max="9" width="9" style="38" hidden="1" customWidth="1"/>
    <col min="10" max="10" width="0.140625" style="38" customWidth="1"/>
    <col min="11" max="13" width="8.140625" style="38" hidden="1" customWidth="1"/>
    <col min="14" max="16384" width="8.140625" style="38"/>
  </cols>
  <sheetData>
    <row r="1" spans="1:12" x14ac:dyDescent="0.2">
      <c r="E1" s="102" t="s">
        <v>89</v>
      </c>
      <c r="F1" s="102"/>
      <c r="G1" s="102"/>
      <c r="H1" s="102"/>
      <c r="I1" s="102"/>
      <c r="J1" s="102"/>
      <c r="K1" s="102"/>
      <c r="L1" s="102"/>
    </row>
    <row r="3" spans="1:12" ht="15" x14ac:dyDescent="0.2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x14ac:dyDescent="0.2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x14ac:dyDescent="0.2">
      <c r="A6" s="39" t="s">
        <v>2</v>
      </c>
      <c r="B6" s="39"/>
      <c r="C6" s="40"/>
      <c r="D6" s="40"/>
      <c r="E6" s="41"/>
      <c r="F6" s="41"/>
      <c r="G6" s="41"/>
      <c r="H6" s="41"/>
      <c r="I6" s="40"/>
      <c r="J6" s="40"/>
      <c r="K6" s="40"/>
      <c r="L6" s="40"/>
    </row>
    <row r="7" spans="1:12" x14ac:dyDescent="0.2">
      <c r="A7" s="42" t="str">
        <f>"Юридическое лицо "&amp;A6</f>
        <v>Юридическое лицо ГЛХУ "Белыничский л-з"</v>
      </c>
      <c r="B7" s="39"/>
      <c r="C7" s="40"/>
      <c r="D7" s="40"/>
      <c r="E7" s="41"/>
      <c r="F7" s="41"/>
      <c r="G7" s="41"/>
      <c r="H7" s="41"/>
      <c r="I7" s="40"/>
      <c r="J7" s="40"/>
      <c r="K7" s="40"/>
      <c r="L7" s="40"/>
    </row>
    <row r="8" spans="1:12" x14ac:dyDescent="0.2">
      <c r="A8" s="40"/>
      <c r="B8" s="40"/>
      <c r="C8" s="40"/>
      <c r="D8" s="40"/>
      <c r="E8" s="41"/>
      <c r="F8" s="41"/>
      <c r="G8" s="41"/>
      <c r="H8" s="41"/>
      <c r="I8" s="40"/>
      <c r="J8" s="40"/>
      <c r="K8" s="40"/>
      <c r="L8" s="40"/>
    </row>
    <row r="9" spans="1:12" ht="14.25" x14ac:dyDescent="0.2">
      <c r="A9" s="107" t="s">
        <v>3</v>
      </c>
      <c r="B9" s="110" t="s">
        <v>4</v>
      </c>
      <c r="C9" s="110" t="s">
        <v>5</v>
      </c>
      <c r="D9" s="110" t="s">
        <v>6</v>
      </c>
      <c r="E9" s="103" t="s">
        <v>7</v>
      </c>
      <c r="F9" s="104"/>
      <c r="G9" s="104"/>
      <c r="H9" s="115"/>
    </row>
    <row r="10" spans="1:12" ht="15" customHeight="1" x14ac:dyDescent="0.2">
      <c r="A10" s="108"/>
      <c r="B10" s="111"/>
      <c r="C10" s="111"/>
      <c r="D10" s="113"/>
      <c r="E10" s="116" t="s">
        <v>8</v>
      </c>
      <c r="F10" s="119" t="s">
        <v>9</v>
      </c>
      <c r="G10" s="122" t="s">
        <v>10</v>
      </c>
      <c r="H10" s="119" t="s">
        <v>11</v>
      </c>
    </row>
    <row r="11" spans="1:12" ht="12.75" customHeight="1" x14ac:dyDescent="0.2">
      <c r="A11" s="108"/>
      <c r="B11" s="111"/>
      <c r="C11" s="111"/>
      <c r="D11" s="113"/>
      <c r="E11" s="117"/>
      <c r="F11" s="120"/>
      <c r="G11" s="123"/>
      <c r="H11" s="125"/>
    </row>
    <row r="12" spans="1:12" ht="74.25" customHeight="1" x14ac:dyDescent="0.2">
      <c r="A12" s="109"/>
      <c r="B12" s="112"/>
      <c r="C12" s="112"/>
      <c r="D12" s="114"/>
      <c r="E12" s="118"/>
      <c r="F12" s="121"/>
      <c r="G12" s="124"/>
      <c r="H12" s="126"/>
    </row>
    <row r="13" spans="1:12" x14ac:dyDescent="0.2">
      <c r="A13" s="43">
        <v>1</v>
      </c>
      <c r="B13" s="43">
        <v>2</v>
      </c>
      <c r="C13" s="43">
        <v>3</v>
      </c>
      <c r="D13" s="43">
        <v>4</v>
      </c>
      <c r="E13" s="44">
        <v>5</v>
      </c>
      <c r="F13" s="44">
        <v>6</v>
      </c>
      <c r="G13" s="44">
        <v>7</v>
      </c>
      <c r="H13" s="44">
        <v>8</v>
      </c>
    </row>
    <row r="14" spans="1:12" hidden="1" x14ac:dyDescent="0.2">
      <c r="A14" s="45" t="s">
        <v>12</v>
      </c>
      <c r="B14" s="46"/>
      <c r="C14" s="46"/>
      <c r="D14" s="46"/>
      <c r="E14" s="47"/>
      <c r="F14" s="47"/>
      <c r="G14" s="47"/>
      <c r="H14" s="48"/>
    </row>
    <row r="15" spans="1:12" hidden="1" x14ac:dyDescent="0.2">
      <c r="A15" s="103" t="s">
        <v>13</v>
      </c>
      <c r="B15" s="104"/>
      <c r="C15" s="104"/>
      <c r="D15" s="104"/>
      <c r="E15" s="104"/>
      <c r="F15" s="104"/>
      <c r="G15" s="104"/>
      <c r="H15" s="105"/>
    </row>
    <row r="16" spans="1:12" hidden="1" x14ac:dyDescent="0.2">
      <c r="A16" s="49" t="s">
        <v>14</v>
      </c>
      <c r="B16" s="50"/>
      <c r="C16" s="50"/>
      <c r="D16" s="50">
        <f>C16</f>
        <v>0</v>
      </c>
      <c r="E16" s="51"/>
      <c r="F16" s="51"/>
      <c r="G16" s="51">
        <f t="shared" ref="G16:H18" si="0">E16</f>
        <v>0</v>
      </c>
      <c r="H16" s="51">
        <f t="shared" si="0"/>
        <v>0</v>
      </c>
    </row>
    <row r="17" spans="1:8" hidden="1" x14ac:dyDescent="0.2">
      <c r="A17" s="49" t="s">
        <v>15</v>
      </c>
      <c r="B17" s="50"/>
      <c r="C17" s="50"/>
      <c r="D17" s="50">
        <f>C17</f>
        <v>0</v>
      </c>
      <c r="E17" s="51"/>
      <c r="F17" s="51"/>
      <c r="G17" s="51">
        <f t="shared" si="0"/>
        <v>0</v>
      </c>
      <c r="H17" s="51">
        <f t="shared" si="0"/>
        <v>0</v>
      </c>
    </row>
    <row r="18" spans="1:8" hidden="1" x14ac:dyDescent="0.2">
      <c r="A18" s="49" t="s">
        <v>16</v>
      </c>
      <c r="B18" s="50"/>
      <c r="C18" s="50"/>
      <c r="D18" s="50">
        <f>C18</f>
        <v>0</v>
      </c>
      <c r="E18" s="51"/>
      <c r="F18" s="51"/>
      <c r="G18" s="51">
        <f t="shared" si="0"/>
        <v>0</v>
      </c>
      <c r="H18" s="51">
        <f t="shared" si="0"/>
        <v>0</v>
      </c>
    </row>
    <row r="19" spans="1:8" hidden="1" x14ac:dyDescent="0.2">
      <c r="A19" s="49" t="s">
        <v>17</v>
      </c>
      <c r="B19" s="50">
        <f t="shared" ref="B19:H19" si="1">B20+B22</f>
        <v>13270</v>
      </c>
      <c r="C19" s="50">
        <f t="shared" si="1"/>
        <v>9597</v>
      </c>
      <c r="D19" s="50">
        <f t="shared" si="1"/>
        <v>6823</v>
      </c>
      <c r="E19" s="51">
        <f t="shared" si="1"/>
        <v>930.3</v>
      </c>
      <c r="F19" s="51">
        <f t="shared" si="1"/>
        <v>168.6</v>
      </c>
      <c r="G19" s="51">
        <f t="shared" si="1"/>
        <v>298.80000000000007</v>
      </c>
      <c r="H19" s="51">
        <f t="shared" si="1"/>
        <v>65.599999999999994</v>
      </c>
    </row>
    <row r="20" spans="1:8" hidden="1" x14ac:dyDescent="0.2">
      <c r="A20" s="49" t="s">
        <v>18</v>
      </c>
      <c r="B20" s="50">
        <v>8152</v>
      </c>
      <c r="C20" s="50">
        <v>6310</v>
      </c>
      <c r="D20" s="50">
        <f>C20-C21</f>
        <v>4165</v>
      </c>
      <c r="E20" s="51">
        <v>692.1</v>
      </c>
      <c r="F20" s="51">
        <v>54.6</v>
      </c>
      <c r="G20" s="51">
        <f>E20-E21</f>
        <v>195.20000000000005</v>
      </c>
      <c r="H20" s="51">
        <f>F20-F21</f>
        <v>17.5</v>
      </c>
    </row>
    <row r="21" spans="1:8" hidden="1" x14ac:dyDescent="0.2">
      <c r="A21" s="49" t="s">
        <v>19</v>
      </c>
      <c r="B21" s="52" t="s">
        <v>20</v>
      </c>
      <c r="C21" s="50">
        <v>2145</v>
      </c>
      <c r="D21" s="52" t="s">
        <v>20</v>
      </c>
      <c r="E21" s="51">
        <v>496.9</v>
      </c>
      <c r="F21" s="51">
        <v>37.1</v>
      </c>
      <c r="G21" s="52" t="s">
        <v>20</v>
      </c>
      <c r="H21" s="52" t="s">
        <v>20</v>
      </c>
    </row>
    <row r="22" spans="1:8" hidden="1" x14ac:dyDescent="0.2">
      <c r="A22" s="49" t="s">
        <v>21</v>
      </c>
      <c r="B22" s="50">
        <v>5118</v>
      </c>
      <c r="C22" s="50">
        <v>3287</v>
      </c>
      <c r="D22" s="50">
        <f>C22-C23</f>
        <v>2658</v>
      </c>
      <c r="E22" s="51">
        <v>238.2</v>
      </c>
      <c r="F22" s="51">
        <v>114</v>
      </c>
      <c r="G22" s="51">
        <f>E22-E23</f>
        <v>103.6</v>
      </c>
      <c r="H22" s="51">
        <f>F22-F23</f>
        <v>48.099999999999994</v>
      </c>
    </row>
    <row r="23" spans="1:8" hidden="1" x14ac:dyDescent="0.2">
      <c r="A23" s="49" t="s">
        <v>19</v>
      </c>
      <c r="B23" s="52" t="s">
        <v>20</v>
      </c>
      <c r="C23" s="50">
        <v>629</v>
      </c>
      <c r="D23" s="52" t="s">
        <v>20</v>
      </c>
      <c r="E23" s="51">
        <v>134.6</v>
      </c>
      <c r="F23" s="51">
        <v>65.900000000000006</v>
      </c>
      <c r="G23" s="52" t="s">
        <v>20</v>
      </c>
      <c r="H23" s="52" t="s">
        <v>20</v>
      </c>
    </row>
    <row r="24" spans="1:8" ht="12.75" hidden="1" customHeight="1" x14ac:dyDescent="0.2">
      <c r="A24" s="53" t="s">
        <v>22</v>
      </c>
      <c r="B24" s="50">
        <f t="shared" ref="B24:H24" si="2">B25+B26</f>
        <v>7</v>
      </c>
      <c r="C24" s="50">
        <f t="shared" si="2"/>
        <v>7</v>
      </c>
      <c r="D24" s="50">
        <f t="shared" si="2"/>
        <v>7</v>
      </c>
      <c r="E24" s="51">
        <f t="shared" si="2"/>
        <v>2</v>
      </c>
      <c r="F24" s="51">
        <f t="shared" si="2"/>
        <v>0.4</v>
      </c>
      <c r="G24" s="51">
        <f t="shared" si="2"/>
        <v>2</v>
      </c>
      <c r="H24" s="51">
        <f t="shared" si="2"/>
        <v>0.4</v>
      </c>
    </row>
    <row r="25" spans="1:8" ht="12.75" hidden="1" customHeight="1" x14ac:dyDescent="0.2">
      <c r="A25" s="53" t="s">
        <v>18</v>
      </c>
      <c r="B25" s="50"/>
      <c r="C25" s="50"/>
      <c r="D25" s="50">
        <f>C25</f>
        <v>0</v>
      </c>
      <c r="E25" s="51"/>
      <c r="F25" s="51"/>
      <c r="G25" s="51">
        <f>E25</f>
        <v>0</v>
      </c>
      <c r="H25" s="51">
        <f>F25</f>
        <v>0</v>
      </c>
    </row>
    <row r="26" spans="1:8" ht="12.75" hidden="1" customHeight="1" x14ac:dyDescent="0.2">
      <c r="A26" s="53" t="s">
        <v>21</v>
      </c>
      <c r="B26" s="50">
        <v>7</v>
      </c>
      <c r="C26" s="50">
        <v>7</v>
      </c>
      <c r="D26" s="50">
        <f>C26</f>
        <v>7</v>
      </c>
      <c r="E26" s="51">
        <v>2</v>
      </c>
      <c r="F26" s="51">
        <v>0.4</v>
      </c>
      <c r="G26" s="51">
        <f>E26</f>
        <v>2</v>
      </c>
      <c r="H26" s="51">
        <f>F26</f>
        <v>0.4</v>
      </c>
    </row>
    <row r="27" spans="1:8" ht="15.95" hidden="1" customHeight="1" x14ac:dyDescent="0.2">
      <c r="A27" s="54" t="s">
        <v>23</v>
      </c>
      <c r="B27" s="55">
        <f t="shared" ref="B27:H27" si="3">B16+B17+B19+B24</f>
        <v>13277</v>
      </c>
      <c r="C27" s="55">
        <f t="shared" si="3"/>
        <v>9604</v>
      </c>
      <c r="D27" s="55">
        <f t="shared" si="3"/>
        <v>6830</v>
      </c>
      <c r="E27" s="56">
        <f t="shared" si="3"/>
        <v>932.3</v>
      </c>
      <c r="F27" s="56">
        <f t="shared" si="3"/>
        <v>169</v>
      </c>
      <c r="G27" s="56">
        <f t="shared" si="3"/>
        <v>300.80000000000007</v>
      </c>
      <c r="H27" s="56">
        <f t="shared" si="3"/>
        <v>66</v>
      </c>
    </row>
    <row r="28" spans="1:8" ht="25.5" hidden="1" x14ac:dyDescent="0.2">
      <c r="A28" s="57" t="s">
        <v>24</v>
      </c>
      <c r="B28" s="51">
        <f>B27/'[2]Форма 1'!D18*100</f>
        <v>17.850948545921455</v>
      </c>
      <c r="C28" s="51">
        <f>C27/'[2]Форма 1'!H18*100</f>
        <v>15.112034239677744</v>
      </c>
      <c r="D28" s="51">
        <f>D27/'[2]Форма 1'!H18*100</f>
        <v>10.747104733131923</v>
      </c>
      <c r="E28" s="51">
        <f>E27/'[2]Форма 6'!N16*100</f>
        <v>6.7858416612683685</v>
      </c>
      <c r="F28" s="51">
        <f>F27/'[2]Форма 6'!O16*100</f>
        <v>7.9653108356506586</v>
      </c>
      <c r="G28" s="51">
        <f>G27/'[2]Форма 6'!N16*100</f>
        <v>2.1894038096208579</v>
      </c>
      <c r="H28" s="51">
        <f>H27/'[2]Форма 6'!O16*100</f>
        <v>3.1107131074138663</v>
      </c>
    </row>
    <row r="29" spans="1:8" hidden="1" x14ac:dyDescent="0.2">
      <c r="A29" s="103" t="s">
        <v>25</v>
      </c>
      <c r="B29" s="104"/>
      <c r="C29" s="104"/>
      <c r="D29" s="104"/>
      <c r="E29" s="104"/>
      <c r="F29" s="104"/>
      <c r="G29" s="104"/>
      <c r="H29" s="105"/>
    </row>
    <row r="30" spans="1:8" ht="41.25" hidden="1" customHeight="1" x14ac:dyDescent="0.2">
      <c r="A30" s="58" t="s">
        <v>26</v>
      </c>
      <c r="B30" s="50">
        <f t="shared" ref="B30:H30" si="4">SUM(B31:B33)</f>
        <v>1</v>
      </c>
      <c r="C30" s="50">
        <f t="shared" si="4"/>
        <v>1</v>
      </c>
      <c r="D30" s="50">
        <f t="shared" si="4"/>
        <v>1</v>
      </c>
      <c r="E30" s="51">
        <f t="shared" si="4"/>
        <v>0.2</v>
      </c>
      <c r="F30" s="51">
        <f t="shared" si="4"/>
        <v>0</v>
      </c>
      <c r="G30" s="51">
        <f t="shared" si="4"/>
        <v>0.2</v>
      </c>
      <c r="H30" s="51">
        <f t="shared" si="4"/>
        <v>0</v>
      </c>
    </row>
    <row r="31" spans="1:8" hidden="1" x14ac:dyDescent="0.2">
      <c r="A31" s="58" t="s">
        <v>27</v>
      </c>
      <c r="B31" s="50"/>
      <c r="C31" s="50"/>
      <c r="D31" s="50">
        <f t="shared" ref="D31:D38" si="5">C31</f>
        <v>0</v>
      </c>
      <c r="E31" s="51"/>
      <c r="F31" s="51"/>
      <c r="G31" s="51">
        <f t="shared" ref="G31:H38" si="6">E31</f>
        <v>0</v>
      </c>
      <c r="H31" s="51">
        <f t="shared" si="6"/>
        <v>0</v>
      </c>
    </row>
    <row r="32" spans="1:8" hidden="1" x14ac:dyDescent="0.2">
      <c r="A32" s="58" t="s">
        <v>28</v>
      </c>
      <c r="B32" s="50"/>
      <c r="C32" s="50"/>
      <c r="D32" s="50">
        <f t="shared" si="5"/>
        <v>0</v>
      </c>
      <c r="E32" s="51"/>
      <c r="F32" s="51"/>
      <c r="G32" s="51">
        <f t="shared" si="6"/>
        <v>0</v>
      </c>
      <c r="H32" s="51">
        <f t="shared" si="6"/>
        <v>0</v>
      </c>
    </row>
    <row r="33" spans="1:8" hidden="1" x14ac:dyDescent="0.2">
      <c r="A33" s="58" t="s">
        <v>29</v>
      </c>
      <c r="B33" s="50">
        <v>1</v>
      </c>
      <c r="C33" s="50">
        <v>1</v>
      </c>
      <c r="D33" s="50">
        <f t="shared" si="5"/>
        <v>1</v>
      </c>
      <c r="E33" s="51">
        <v>0.2</v>
      </c>
      <c r="F33" s="51"/>
      <c r="G33" s="51">
        <f t="shared" si="6"/>
        <v>0.2</v>
      </c>
      <c r="H33" s="51">
        <f t="shared" si="6"/>
        <v>0</v>
      </c>
    </row>
    <row r="34" spans="1:8" ht="25.5" hidden="1" x14ac:dyDescent="0.2">
      <c r="A34" s="57" t="s">
        <v>30</v>
      </c>
      <c r="B34" s="50">
        <v>26</v>
      </c>
      <c r="C34" s="50">
        <v>26</v>
      </c>
      <c r="D34" s="50">
        <f t="shared" si="5"/>
        <v>26</v>
      </c>
      <c r="E34" s="51">
        <v>4.9000000000000004</v>
      </c>
      <c r="F34" s="51">
        <v>0.3</v>
      </c>
      <c r="G34" s="51">
        <f t="shared" si="6"/>
        <v>4.9000000000000004</v>
      </c>
      <c r="H34" s="51">
        <f t="shared" si="6"/>
        <v>0.3</v>
      </c>
    </row>
    <row r="35" spans="1:8" ht="25.5" hidden="1" x14ac:dyDescent="0.2">
      <c r="A35" s="57" t="s">
        <v>31</v>
      </c>
      <c r="B35" s="50">
        <v>100</v>
      </c>
      <c r="C35" s="50">
        <v>99</v>
      </c>
      <c r="D35" s="50">
        <f t="shared" si="5"/>
        <v>99</v>
      </c>
      <c r="E35" s="51">
        <v>21</v>
      </c>
      <c r="F35" s="51">
        <v>2.6</v>
      </c>
      <c r="G35" s="51">
        <f t="shared" si="6"/>
        <v>21</v>
      </c>
      <c r="H35" s="51">
        <f t="shared" si="6"/>
        <v>2.6</v>
      </c>
    </row>
    <row r="36" spans="1:8" ht="63.75" hidden="1" x14ac:dyDescent="0.2">
      <c r="A36" s="57" t="s">
        <v>32</v>
      </c>
      <c r="B36" s="50"/>
      <c r="C36" s="50"/>
      <c r="D36" s="50">
        <f t="shared" si="5"/>
        <v>0</v>
      </c>
      <c r="E36" s="51"/>
      <c r="F36" s="51"/>
      <c r="G36" s="51">
        <f t="shared" si="6"/>
        <v>0</v>
      </c>
      <c r="H36" s="51">
        <f t="shared" si="6"/>
        <v>0</v>
      </c>
    </row>
    <row r="37" spans="1:8" ht="26.25" hidden="1" customHeight="1" x14ac:dyDescent="0.2">
      <c r="A37" s="57" t="s">
        <v>33</v>
      </c>
      <c r="B37" s="50">
        <v>3132</v>
      </c>
      <c r="C37" s="50">
        <v>2889</v>
      </c>
      <c r="D37" s="50">
        <f t="shared" si="5"/>
        <v>2889</v>
      </c>
      <c r="E37" s="51">
        <v>575.79999999999995</v>
      </c>
      <c r="F37" s="51">
        <v>35.1</v>
      </c>
      <c r="G37" s="51">
        <f t="shared" si="6"/>
        <v>575.79999999999995</v>
      </c>
      <c r="H37" s="51">
        <f t="shared" si="6"/>
        <v>35.1</v>
      </c>
    </row>
    <row r="38" spans="1:8" ht="13.5" hidden="1" customHeight="1" x14ac:dyDescent="0.2">
      <c r="A38" s="57" t="s">
        <v>34</v>
      </c>
      <c r="B38" s="50">
        <v>32</v>
      </c>
      <c r="C38" s="50">
        <v>31</v>
      </c>
      <c r="D38" s="50">
        <f t="shared" si="5"/>
        <v>31</v>
      </c>
      <c r="E38" s="51">
        <v>9.4</v>
      </c>
      <c r="F38" s="51">
        <v>7.7</v>
      </c>
      <c r="G38" s="51">
        <f t="shared" si="6"/>
        <v>9.4</v>
      </c>
      <c r="H38" s="51">
        <f t="shared" si="6"/>
        <v>7.7</v>
      </c>
    </row>
    <row r="39" spans="1:8" hidden="1" x14ac:dyDescent="0.2">
      <c r="A39" s="57" t="s">
        <v>35</v>
      </c>
      <c r="B39" s="50">
        <v>2179</v>
      </c>
      <c r="C39" s="50">
        <v>2063</v>
      </c>
      <c r="D39" s="52" t="s">
        <v>20</v>
      </c>
      <c r="E39" s="51">
        <v>461</v>
      </c>
      <c r="F39" s="51">
        <v>38.9</v>
      </c>
      <c r="G39" s="52" t="s">
        <v>20</v>
      </c>
      <c r="H39" s="52" t="s">
        <v>20</v>
      </c>
    </row>
    <row r="40" spans="1:8" ht="25.5" hidden="1" x14ac:dyDescent="0.2">
      <c r="A40" s="57" t="s">
        <v>36</v>
      </c>
      <c r="B40" s="50"/>
      <c r="C40" s="50"/>
      <c r="D40" s="50">
        <f t="shared" ref="D40:D46" si="7">C40</f>
        <v>0</v>
      </c>
      <c r="E40" s="51"/>
      <c r="F40" s="51"/>
      <c r="G40" s="51">
        <f t="shared" ref="G40:H46" si="8">E40</f>
        <v>0</v>
      </c>
      <c r="H40" s="51">
        <f t="shared" si="8"/>
        <v>0</v>
      </c>
    </row>
    <row r="41" spans="1:8" ht="25.5" hidden="1" x14ac:dyDescent="0.2">
      <c r="A41" s="57" t="s">
        <v>37</v>
      </c>
      <c r="B41" s="50"/>
      <c r="C41" s="50"/>
      <c r="D41" s="50">
        <f t="shared" si="7"/>
        <v>0</v>
      </c>
      <c r="E41" s="51"/>
      <c r="F41" s="51"/>
      <c r="G41" s="51">
        <f t="shared" si="8"/>
        <v>0</v>
      </c>
      <c r="H41" s="51">
        <f t="shared" si="8"/>
        <v>0</v>
      </c>
    </row>
    <row r="42" spans="1:8" ht="38.25" hidden="1" x14ac:dyDescent="0.2">
      <c r="A42" s="57" t="s">
        <v>38</v>
      </c>
      <c r="B42" s="50"/>
      <c r="C42" s="50"/>
      <c r="D42" s="50">
        <f t="shared" si="7"/>
        <v>0</v>
      </c>
      <c r="E42" s="51"/>
      <c r="F42" s="51"/>
      <c r="G42" s="51">
        <f t="shared" si="8"/>
        <v>0</v>
      </c>
      <c r="H42" s="51">
        <f t="shared" si="8"/>
        <v>0</v>
      </c>
    </row>
    <row r="43" spans="1:8" hidden="1" x14ac:dyDescent="0.2">
      <c r="A43" s="57" t="s">
        <v>39</v>
      </c>
      <c r="B43" s="50">
        <v>4</v>
      </c>
      <c r="C43" s="50">
        <v>4</v>
      </c>
      <c r="D43" s="50">
        <f t="shared" si="7"/>
        <v>4</v>
      </c>
      <c r="E43" s="51">
        <v>0.5</v>
      </c>
      <c r="F43" s="51"/>
      <c r="G43" s="51">
        <f t="shared" si="8"/>
        <v>0.5</v>
      </c>
      <c r="H43" s="51">
        <f t="shared" si="8"/>
        <v>0</v>
      </c>
    </row>
    <row r="44" spans="1:8" ht="27.2" hidden="1" customHeight="1" x14ac:dyDescent="0.2">
      <c r="A44" s="57" t="s">
        <v>40</v>
      </c>
      <c r="B44" s="50"/>
      <c r="C44" s="50"/>
      <c r="D44" s="50">
        <f t="shared" si="7"/>
        <v>0</v>
      </c>
      <c r="E44" s="51"/>
      <c r="F44" s="51"/>
      <c r="G44" s="51">
        <f t="shared" si="8"/>
        <v>0</v>
      </c>
      <c r="H44" s="51">
        <f t="shared" si="8"/>
        <v>0</v>
      </c>
    </row>
    <row r="45" spans="1:8" ht="43.5" hidden="1" customHeight="1" x14ac:dyDescent="0.2">
      <c r="A45" s="59" t="s">
        <v>41</v>
      </c>
      <c r="B45" s="50">
        <v>689</v>
      </c>
      <c r="C45" s="50">
        <v>666</v>
      </c>
      <c r="D45" s="50">
        <f t="shared" si="7"/>
        <v>666</v>
      </c>
      <c r="E45" s="51">
        <v>172.4</v>
      </c>
      <c r="F45" s="51">
        <v>14.4</v>
      </c>
      <c r="G45" s="51">
        <f t="shared" si="8"/>
        <v>172.4</v>
      </c>
      <c r="H45" s="51">
        <f t="shared" si="8"/>
        <v>14.4</v>
      </c>
    </row>
    <row r="46" spans="1:8" hidden="1" x14ac:dyDescent="0.2">
      <c r="A46" s="49" t="s">
        <v>42</v>
      </c>
      <c r="B46" s="50">
        <v>15</v>
      </c>
      <c r="C46" s="50">
        <v>15</v>
      </c>
      <c r="D46" s="50">
        <f t="shared" si="7"/>
        <v>15</v>
      </c>
      <c r="E46" s="51">
        <v>1.3</v>
      </c>
      <c r="F46" s="51"/>
      <c r="G46" s="51">
        <f t="shared" si="8"/>
        <v>1.3</v>
      </c>
      <c r="H46" s="51">
        <f t="shared" si="8"/>
        <v>0</v>
      </c>
    </row>
    <row r="47" spans="1:8" ht="25.5" hidden="1" x14ac:dyDescent="0.2">
      <c r="A47" s="57" t="s">
        <v>43</v>
      </c>
      <c r="B47" s="50">
        <f t="shared" ref="B47:H47" si="9">SUM(B48:B53)</f>
        <v>51</v>
      </c>
      <c r="C47" s="50">
        <f t="shared" si="9"/>
        <v>50</v>
      </c>
      <c r="D47" s="50">
        <f t="shared" si="9"/>
        <v>15</v>
      </c>
      <c r="E47" s="51">
        <f t="shared" si="9"/>
        <v>14.6</v>
      </c>
      <c r="F47" s="51">
        <f t="shared" si="9"/>
        <v>0.4</v>
      </c>
      <c r="G47" s="51">
        <f t="shared" si="9"/>
        <v>5.9</v>
      </c>
      <c r="H47" s="51">
        <f t="shared" si="9"/>
        <v>0</v>
      </c>
    </row>
    <row r="48" spans="1:8" hidden="1" x14ac:dyDescent="0.2">
      <c r="A48" s="57" t="s">
        <v>44</v>
      </c>
      <c r="B48" s="50"/>
      <c r="C48" s="50"/>
      <c r="D48" s="50">
        <f>C48</f>
        <v>0</v>
      </c>
      <c r="E48" s="51"/>
      <c r="F48" s="51"/>
      <c r="G48" s="51">
        <f t="shared" ref="G48:H50" si="10">E48</f>
        <v>0</v>
      </c>
      <c r="H48" s="51">
        <f t="shared" si="10"/>
        <v>0</v>
      </c>
    </row>
    <row r="49" spans="1:8" hidden="1" x14ac:dyDescent="0.2">
      <c r="A49" s="57" t="s">
        <v>45</v>
      </c>
      <c r="B49" s="50">
        <v>9</v>
      </c>
      <c r="C49" s="50">
        <v>8</v>
      </c>
      <c r="D49" s="50">
        <f>C49</f>
        <v>8</v>
      </c>
      <c r="E49" s="51">
        <v>4.2</v>
      </c>
      <c r="F49" s="51"/>
      <c r="G49" s="51">
        <f t="shared" si="10"/>
        <v>4.2</v>
      </c>
      <c r="H49" s="51">
        <f t="shared" si="10"/>
        <v>0</v>
      </c>
    </row>
    <row r="50" spans="1:8" hidden="1" x14ac:dyDescent="0.2">
      <c r="A50" s="57" t="s">
        <v>46</v>
      </c>
      <c r="B50" s="50">
        <v>4</v>
      </c>
      <c r="C50" s="50">
        <v>4</v>
      </c>
      <c r="D50" s="50">
        <f>C50</f>
        <v>4</v>
      </c>
      <c r="E50" s="51">
        <v>1.2</v>
      </c>
      <c r="F50" s="51"/>
      <c r="G50" s="51">
        <f t="shared" si="10"/>
        <v>1.2</v>
      </c>
      <c r="H50" s="51">
        <f t="shared" si="10"/>
        <v>0</v>
      </c>
    </row>
    <row r="51" spans="1:8" hidden="1" x14ac:dyDescent="0.2">
      <c r="A51" s="57" t="s">
        <v>47</v>
      </c>
      <c r="B51" s="50">
        <v>35</v>
      </c>
      <c r="C51" s="50">
        <v>35</v>
      </c>
      <c r="D51" s="52" t="s">
        <v>20</v>
      </c>
      <c r="E51" s="51">
        <v>8.6999999999999993</v>
      </c>
      <c r="F51" s="51">
        <v>0.4</v>
      </c>
      <c r="G51" s="52" t="s">
        <v>20</v>
      </c>
      <c r="H51" s="52" t="s">
        <v>20</v>
      </c>
    </row>
    <row r="52" spans="1:8" hidden="1" x14ac:dyDescent="0.2">
      <c r="A52" s="57" t="s">
        <v>48</v>
      </c>
      <c r="B52" s="50"/>
      <c r="C52" s="50"/>
      <c r="D52" s="50">
        <f>C52</f>
        <v>0</v>
      </c>
      <c r="E52" s="51"/>
      <c r="F52" s="51"/>
      <c r="G52" s="51">
        <f t="shared" ref="G52:H56" si="11">E52</f>
        <v>0</v>
      </c>
      <c r="H52" s="51">
        <f t="shared" si="11"/>
        <v>0</v>
      </c>
    </row>
    <row r="53" spans="1:8" hidden="1" x14ac:dyDescent="0.2">
      <c r="A53" s="57" t="s">
        <v>49</v>
      </c>
      <c r="B53" s="50">
        <v>3</v>
      </c>
      <c r="C53" s="50">
        <v>3</v>
      </c>
      <c r="D53" s="50">
        <f>C53</f>
        <v>3</v>
      </c>
      <c r="E53" s="51">
        <v>0.5</v>
      </c>
      <c r="F53" s="51"/>
      <c r="G53" s="51">
        <f t="shared" si="11"/>
        <v>0.5</v>
      </c>
      <c r="H53" s="51">
        <f t="shared" si="11"/>
        <v>0</v>
      </c>
    </row>
    <row r="54" spans="1:8" ht="27.75" hidden="1" customHeight="1" x14ac:dyDescent="0.2">
      <c r="A54" s="57" t="s">
        <v>50</v>
      </c>
      <c r="B54" s="50"/>
      <c r="C54" s="50"/>
      <c r="D54" s="50">
        <f>C54</f>
        <v>0</v>
      </c>
      <c r="E54" s="51"/>
      <c r="F54" s="51"/>
      <c r="G54" s="51">
        <f t="shared" si="11"/>
        <v>0</v>
      </c>
      <c r="H54" s="51">
        <f t="shared" si="11"/>
        <v>0</v>
      </c>
    </row>
    <row r="55" spans="1:8" ht="17.25" hidden="1" customHeight="1" x14ac:dyDescent="0.2">
      <c r="A55" s="57" t="s">
        <v>51</v>
      </c>
      <c r="B55" s="50"/>
      <c r="C55" s="50"/>
      <c r="D55" s="50">
        <f>C55</f>
        <v>0</v>
      </c>
      <c r="E55" s="51"/>
      <c r="F55" s="51"/>
      <c r="G55" s="51">
        <f t="shared" si="11"/>
        <v>0</v>
      </c>
      <c r="H55" s="51">
        <f t="shared" si="11"/>
        <v>0</v>
      </c>
    </row>
    <row r="56" spans="1:8" hidden="1" x14ac:dyDescent="0.2">
      <c r="A56" s="57" t="s">
        <v>52</v>
      </c>
      <c r="B56" s="50">
        <v>9394</v>
      </c>
      <c r="C56" s="50">
        <v>9393</v>
      </c>
      <c r="D56" s="50">
        <f>C56</f>
        <v>9393</v>
      </c>
      <c r="E56" s="51">
        <v>517.29999999999995</v>
      </c>
      <c r="F56" s="51">
        <v>140.30000000000001</v>
      </c>
      <c r="G56" s="51">
        <f t="shared" si="11"/>
        <v>517.29999999999995</v>
      </c>
      <c r="H56" s="51">
        <f t="shared" si="11"/>
        <v>140.30000000000001</v>
      </c>
    </row>
    <row r="57" spans="1:8" hidden="1" x14ac:dyDescent="0.2">
      <c r="A57" s="57"/>
      <c r="B57" s="50"/>
      <c r="C57" s="50"/>
      <c r="D57" s="50"/>
      <c r="E57" s="51"/>
      <c r="F57" s="51"/>
      <c r="G57" s="51"/>
      <c r="H57" s="51"/>
    </row>
    <row r="58" spans="1:8" hidden="1" x14ac:dyDescent="0.2">
      <c r="A58" s="57"/>
      <c r="B58" s="50"/>
      <c r="C58" s="50"/>
      <c r="D58" s="50"/>
      <c r="E58" s="51"/>
      <c r="F58" s="51"/>
      <c r="G58" s="51"/>
      <c r="H58" s="51"/>
    </row>
    <row r="59" spans="1:8" hidden="1" x14ac:dyDescent="0.2">
      <c r="A59" s="57"/>
      <c r="B59" s="50"/>
      <c r="C59" s="50"/>
      <c r="D59" s="50"/>
      <c r="E59" s="51"/>
      <c r="F59" s="51"/>
      <c r="G59" s="51"/>
      <c r="H59" s="51"/>
    </row>
    <row r="60" spans="1:8" hidden="1" x14ac:dyDescent="0.2">
      <c r="A60" s="57"/>
      <c r="B60" s="50"/>
      <c r="C60" s="50"/>
      <c r="D60" s="50"/>
      <c r="E60" s="51"/>
      <c r="F60" s="51"/>
      <c r="G60" s="51"/>
      <c r="H60" s="51"/>
    </row>
    <row r="61" spans="1:8" hidden="1" x14ac:dyDescent="0.2">
      <c r="A61" s="57"/>
      <c r="B61" s="50"/>
      <c r="C61" s="50"/>
      <c r="D61" s="50"/>
      <c r="E61" s="51"/>
      <c r="F61" s="51"/>
      <c r="G61" s="51"/>
      <c r="H61" s="51"/>
    </row>
    <row r="62" spans="1:8" hidden="1" x14ac:dyDescent="0.2">
      <c r="A62" s="57" t="s">
        <v>53</v>
      </c>
      <c r="B62" s="50"/>
      <c r="C62" s="50"/>
      <c r="D62" s="50">
        <f>C62</f>
        <v>0</v>
      </c>
      <c r="E62" s="51"/>
      <c r="F62" s="51"/>
      <c r="G62" s="51">
        <f>E62</f>
        <v>0</v>
      </c>
      <c r="H62" s="51">
        <f>F62</f>
        <v>0</v>
      </c>
    </row>
    <row r="63" spans="1:8" s="63" customFormat="1" ht="17.25" hidden="1" customHeight="1" x14ac:dyDescent="0.2">
      <c r="A63" s="60" t="s">
        <v>54</v>
      </c>
      <c r="B63" s="61">
        <f>B30+B34+B35+B36+B37+B38+B39+B40+B41+B42+B43+B44+B45+B46+B47+B54+B55+B56+B57+B58+B59+B60+B61+B62</f>
        <v>15623</v>
      </c>
      <c r="C63" s="61">
        <f>C30+C34+C35+C36+C37+C38+C39+C40+C41+C42+C43+C44+C45+C46+C47+C54+C55+C56+C57+C58+C59+C60+C61+C62</f>
        <v>15237</v>
      </c>
      <c r="D63" s="61">
        <f>D30+D34+D35+D36+D37+D38+D40+D41+D42+D43+D44+D45+D46+D47+D54+D55+D56+D57+D58+D59+D60+D61+D62</f>
        <v>13139</v>
      </c>
      <c r="E63" s="62">
        <f>E30+E34+E35+E36+E37+E38+E39+E40+E41+E42+E43+E44+E45+E46+E47+E54+E55+E56+E57+E58+E59+E60+E61+E62</f>
        <v>1778.3999999999999</v>
      </c>
      <c r="F63" s="62">
        <f>F30+F34+F35+F36+F37+F38+F39+F40+F41+F42+F43+F44+F45+F46+F47+F54+F55+F56+F57+F58+F59+F60+F61+F62</f>
        <v>239.70000000000002</v>
      </c>
      <c r="G63" s="62">
        <f>G30+G34+G35+G36+G37+G38+G40+G41+G42+G43+G44+G45+G46+G47+G54+G55+G56+G57+G58+G59+G60+G61+G62</f>
        <v>1308.6999999999998</v>
      </c>
      <c r="H63" s="62">
        <f>H30+H34+H35+H36+H37+H38+H40+H41+H42+H43+H44+H45+H46+H47+H54+H55+H56+H57+H58+H59+H60+H61+H62</f>
        <v>200.4</v>
      </c>
    </row>
    <row r="64" spans="1:8" s="63" customFormat="1" ht="14.45" hidden="1" customHeight="1" x14ac:dyDescent="0.2">
      <c r="A64" s="57" t="s">
        <v>55</v>
      </c>
      <c r="B64" s="51">
        <f>B63/'[2]Форма 1'!D18*100</f>
        <v>21.00514944135956</v>
      </c>
      <c r="C64" s="51">
        <f>C63/'[2]Форма 1'!H18*100</f>
        <v>23.975641993957701</v>
      </c>
      <c r="D64" s="51">
        <f>D63/'[2]Форма 1'!H18*100</f>
        <v>20.674408358509567</v>
      </c>
      <c r="E64" s="51">
        <f>E63/'[2]Форма 6'!N16*100</f>
        <v>12.94426773613608</v>
      </c>
      <c r="F64" s="51">
        <f>F63/'[2]Форма 6'!O16*100</f>
        <v>11.297544421925815</v>
      </c>
      <c r="G64" s="51">
        <f>G63/'[2]Форма 6'!N16*100</f>
        <v>9.5255078645306384</v>
      </c>
      <c r="H64" s="51">
        <f>H63/'[2]Форма 6'!O16*100</f>
        <v>9.4452561625111962</v>
      </c>
    </row>
    <row r="65" spans="1:8" s="63" customFormat="1" ht="15" hidden="1" x14ac:dyDescent="0.2">
      <c r="A65" s="127" t="s">
        <v>56</v>
      </c>
      <c r="B65" s="128"/>
      <c r="C65" s="128"/>
      <c r="D65" s="128"/>
      <c r="E65" s="128"/>
      <c r="F65" s="128"/>
      <c r="G65" s="128"/>
      <c r="H65" s="129"/>
    </row>
    <row r="66" spans="1:8" s="63" customFormat="1" ht="51" hidden="1" x14ac:dyDescent="0.2">
      <c r="A66" s="57" t="s">
        <v>57</v>
      </c>
      <c r="B66" s="50">
        <f t="shared" ref="B66:H66" si="12">SUM(B67:B69)</f>
        <v>0</v>
      </c>
      <c r="C66" s="50">
        <f t="shared" si="12"/>
        <v>0</v>
      </c>
      <c r="D66" s="50">
        <f t="shared" si="12"/>
        <v>0</v>
      </c>
      <c r="E66" s="51">
        <f t="shared" si="12"/>
        <v>0</v>
      </c>
      <c r="F66" s="51">
        <f t="shared" si="12"/>
        <v>0</v>
      </c>
      <c r="G66" s="51">
        <f t="shared" si="12"/>
        <v>0</v>
      </c>
      <c r="H66" s="51">
        <f t="shared" si="12"/>
        <v>0</v>
      </c>
    </row>
    <row r="67" spans="1:8" s="63" customFormat="1" hidden="1" x14ac:dyDescent="0.2">
      <c r="A67" s="57" t="s">
        <v>27</v>
      </c>
      <c r="B67" s="50"/>
      <c r="C67" s="50"/>
      <c r="D67" s="50">
        <f t="shared" ref="D67:D74" si="13">C67</f>
        <v>0</v>
      </c>
      <c r="E67" s="51"/>
      <c r="F67" s="51"/>
      <c r="G67" s="51">
        <f t="shared" ref="G67:H74" si="14">E67</f>
        <v>0</v>
      </c>
      <c r="H67" s="51">
        <f t="shared" si="14"/>
        <v>0</v>
      </c>
    </row>
    <row r="68" spans="1:8" s="63" customFormat="1" hidden="1" x14ac:dyDescent="0.2">
      <c r="A68" s="57" t="s">
        <v>28</v>
      </c>
      <c r="B68" s="50"/>
      <c r="C68" s="50"/>
      <c r="D68" s="50">
        <f t="shared" si="13"/>
        <v>0</v>
      </c>
      <c r="E68" s="51"/>
      <c r="F68" s="51"/>
      <c r="G68" s="51">
        <f t="shared" si="14"/>
        <v>0</v>
      </c>
      <c r="H68" s="51">
        <f t="shared" si="14"/>
        <v>0</v>
      </c>
    </row>
    <row r="69" spans="1:8" s="63" customFormat="1" hidden="1" x14ac:dyDescent="0.2">
      <c r="A69" s="57" t="s">
        <v>29</v>
      </c>
      <c r="B69" s="50"/>
      <c r="C69" s="50"/>
      <c r="D69" s="50">
        <f t="shared" si="13"/>
        <v>0</v>
      </c>
      <c r="E69" s="51"/>
      <c r="F69" s="51"/>
      <c r="G69" s="51">
        <f t="shared" si="14"/>
        <v>0</v>
      </c>
      <c r="H69" s="51">
        <f t="shared" si="14"/>
        <v>0</v>
      </c>
    </row>
    <row r="70" spans="1:8" s="63" customFormat="1" ht="38.25" hidden="1" x14ac:dyDescent="0.2">
      <c r="A70" s="57" t="s">
        <v>58</v>
      </c>
      <c r="B70" s="50">
        <v>21</v>
      </c>
      <c r="C70" s="50">
        <v>21</v>
      </c>
      <c r="D70" s="50">
        <f t="shared" si="13"/>
        <v>21</v>
      </c>
      <c r="E70" s="51">
        <v>3.6</v>
      </c>
      <c r="F70" s="51">
        <v>0.3</v>
      </c>
      <c r="G70" s="51">
        <f t="shared" si="14"/>
        <v>3.6</v>
      </c>
      <c r="H70" s="51">
        <f t="shared" si="14"/>
        <v>0.3</v>
      </c>
    </row>
    <row r="71" spans="1:8" s="63" customFormat="1" ht="25.5" hidden="1" x14ac:dyDescent="0.2">
      <c r="A71" s="57" t="s">
        <v>59</v>
      </c>
      <c r="B71" s="50">
        <v>88</v>
      </c>
      <c r="C71" s="50">
        <v>87</v>
      </c>
      <c r="D71" s="50">
        <f t="shared" si="13"/>
        <v>87</v>
      </c>
      <c r="E71" s="51">
        <v>18.399999999999999</v>
      </c>
      <c r="F71" s="51">
        <v>2.6</v>
      </c>
      <c r="G71" s="51">
        <f t="shared" si="14"/>
        <v>18.399999999999999</v>
      </c>
      <c r="H71" s="51">
        <f t="shared" si="14"/>
        <v>2.6</v>
      </c>
    </row>
    <row r="72" spans="1:8" s="63" customFormat="1" ht="63.75" hidden="1" x14ac:dyDescent="0.2">
      <c r="A72" s="57" t="s">
        <v>60</v>
      </c>
      <c r="B72" s="50"/>
      <c r="C72" s="50"/>
      <c r="D72" s="50">
        <f t="shared" si="13"/>
        <v>0</v>
      </c>
      <c r="E72" s="51"/>
      <c r="F72" s="51"/>
      <c r="G72" s="51">
        <f t="shared" si="14"/>
        <v>0</v>
      </c>
      <c r="H72" s="51">
        <f t="shared" si="14"/>
        <v>0</v>
      </c>
    </row>
    <row r="73" spans="1:8" s="63" customFormat="1" ht="38.25" hidden="1" x14ac:dyDescent="0.2">
      <c r="A73" s="57" t="s">
        <v>61</v>
      </c>
      <c r="B73" s="50">
        <v>1248</v>
      </c>
      <c r="C73" s="50">
        <v>1136</v>
      </c>
      <c r="D73" s="50">
        <f t="shared" si="13"/>
        <v>1136</v>
      </c>
      <c r="E73" s="51">
        <v>229.7</v>
      </c>
      <c r="F73" s="51">
        <v>23.5</v>
      </c>
      <c r="G73" s="51">
        <f t="shared" si="14"/>
        <v>229.7</v>
      </c>
      <c r="H73" s="51">
        <f t="shared" si="14"/>
        <v>23.5</v>
      </c>
    </row>
    <row r="74" spans="1:8" s="63" customFormat="1" ht="25.5" hidden="1" x14ac:dyDescent="0.2">
      <c r="A74" s="57" t="s">
        <v>62</v>
      </c>
      <c r="B74" s="50">
        <v>32</v>
      </c>
      <c r="C74" s="50">
        <v>31</v>
      </c>
      <c r="D74" s="50">
        <f t="shared" si="13"/>
        <v>31</v>
      </c>
      <c r="E74" s="51">
        <v>9.4</v>
      </c>
      <c r="F74" s="51">
        <v>7.7</v>
      </c>
      <c r="G74" s="51">
        <f t="shared" si="14"/>
        <v>9.4</v>
      </c>
      <c r="H74" s="51">
        <f t="shared" si="14"/>
        <v>7.7</v>
      </c>
    </row>
    <row r="75" spans="1:8" s="63" customFormat="1" hidden="1" x14ac:dyDescent="0.2">
      <c r="A75" s="57" t="s">
        <v>63</v>
      </c>
      <c r="B75" s="50">
        <v>249</v>
      </c>
      <c r="C75" s="50">
        <v>235</v>
      </c>
      <c r="D75" s="52" t="s">
        <v>20</v>
      </c>
      <c r="E75" s="51">
        <v>57.5</v>
      </c>
      <c r="F75" s="51">
        <v>10.9</v>
      </c>
      <c r="G75" s="52" t="s">
        <v>20</v>
      </c>
      <c r="H75" s="52" t="s">
        <v>20</v>
      </c>
    </row>
    <row r="76" spans="1:8" s="63" customFormat="1" ht="25.5" hidden="1" x14ac:dyDescent="0.2">
      <c r="A76" s="57" t="s">
        <v>64</v>
      </c>
      <c r="B76" s="50"/>
      <c r="C76" s="50"/>
      <c r="D76" s="50">
        <f t="shared" ref="D76:D82" si="15">C76</f>
        <v>0</v>
      </c>
      <c r="E76" s="51"/>
      <c r="F76" s="51"/>
      <c r="G76" s="51">
        <f t="shared" ref="G76:H82" si="16">E76</f>
        <v>0</v>
      </c>
      <c r="H76" s="51">
        <f t="shared" si="16"/>
        <v>0</v>
      </c>
    </row>
    <row r="77" spans="1:8" s="63" customFormat="1" ht="25.5" hidden="1" x14ac:dyDescent="0.2">
      <c r="A77" s="57" t="s">
        <v>65</v>
      </c>
      <c r="B77" s="50"/>
      <c r="C77" s="50"/>
      <c r="D77" s="50">
        <f t="shared" si="15"/>
        <v>0</v>
      </c>
      <c r="E77" s="51"/>
      <c r="F77" s="51"/>
      <c r="G77" s="51">
        <f t="shared" si="16"/>
        <v>0</v>
      </c>
      <c r="H77" s="51">
        <f t="shared" si="16"/>
        <v>0</v>
      </c>
    </row>
    <row r="78" spans="1:8" s="63" customFormat="1" ht="38.25" hidden="1" x14ac:dyDescent="0.2">
      <c r="A78" s="57" t="s">
        <v>66</v>
      </c>
      <c r="B78" s="50"/>
      <c r="C78" s="50"/>
      <c r="D78" s="50">
        <f t="shared" si="15"/>
        <v>0</v>
      </c>
      <c r="E78" s="51"/>
      <c r="F78" s="51"/>
      <c r="G78" s="51">
        <f t="shared" si="16"/>
        <v>0</v>
      </c>
      <c r="H78" s="51">
        <f t="shared" si="16"/>
        <v>0</v>
      </c>
    </row>
    <row r="79" spans="1:8" s="63" customFormat="1" hidden="1" x14ac:dyDescent="0.2">
      <c r="A79" s="57" t="s">
        <v>67</v>
      </c>
      <c r="B79" s="50"/>
      <c r="C79" s="50"/>
      <c r="D79" s="50">
        <f t="shared" si="15"/>
        <v>0</v>
      </c>
      <c r="E79" s="51"/>
      <c r="F79" s="51"/>
      <c r="G79" s="51">
        <f t="shared" si="16"/>
        <v>0</v>
      </c>
      <c r="H79" s="51">
        <f t="shared" si="16"/>
        <v>0</v>
      </c>
    </row>
    <row r="80" spans="1:8" s="63" customFormat="1" ht="38.25" hidden="1" x14ac:dyDescent="0.2">
      <c r="A80" s="57" t="s">
        <v>68</v>
      </c>
      <c r="B80" s="50"/>
      <c r="C80" s="50"/>
      <c r="D80" s="50">
        <f t="shared" si="15"/>
        <v>0</v>
      </c>
      <c r="E80" s="51"/>
      <c r="F80" s="51"/>
      <c r="G80" s="51">
        <f t="shared" si="16"/>
        <v>0</v>
      </c>
      <c r="H80" s="51">
        <f t="shared" si="16"/>
        <v>0</v>
      </c>
    </row>
    <row r="81" spans="1:8" s="63" customFormat="1" ht="51" hidden="1" x14ac:dyDescent="0.2">
      <c r="A81" s="57" t="s">
        <v>69</v>
      </c>
      <c r="B81" s="50"/>
      <c r="C81" s="50"/>
      <c r="D81" s="50">
        <f t="shared" si="15"/>
        <v>0</v>
      </c>
      <c r="E81" s="51"/>
      <c r="F81" s="51"/>
      <c r="G81" s="51">
        <f t="shared" si="16"/>
        <v>0</v>
      </c>
      <c r="H81" s="51">
        <f t="shared" si="16"/>
        <v>0</v>
      </c>
    </row>
    <row r="82" spans="1:8" s="63" customFormat="1" hidden="1" x14ac:dyDescent="0.2">
      <c r="A82" s="57" t="s">
        <v>70</v>
      </c>
      <c r="B82" s="50"/>
      <c r="C82" s="50"/>
      <c r="D82" s="50">
        <f t="shared" si="15"/>
        <v>0</v>
      </c>
      <c r="E82" s="51"/>
      <c r="F82" s="51"/>
      <c r="G82" s="51">
        <f t="shared" si="16"/>
        <v>0</v>
      </c>
      <c r="H82" s="51">
        <f t="shared" si="16"/>
        <v>0</v>
      </c>
    </row>
    <row r="83" spans="1:8" s="63" customFormat="1" ht="25.5" hidden="1" x14ac:dyDescent="0.2">
      <c r="A83" s="57" t="s">
        <v>71</v>
      </c>
      <c r="B83" s="50">
        <f t="shared" ref="B83:G83" si="17">SUM(B84:B89)</f>
        <v>12</v>
      </c>
      <c r="C83" s="50">
        <f t="shared" si="17"/>
        <v>12</v>
      </c>
      <c r="D83" s="50">
        <f t="shared" si="17"/>
        <v>4</v>
      </c>
      <c r="E83" s="51">
        <f t="shared" si="17"/>
        <v>3.4000000000000004</v>
      </c>
      <c r="F83" s="51">
        <f t="shared" si="17"/>
        <v>0.4</v>
      </c>
      <c r="G83" s="51">
        <f t="shared" si="17"/>
        <v>1.2</v>
      </c>
      <c r="H83" s="51">
        <f>SUM(H84:H89)</f>
        <v>0</v>
      </c>
    </row>
    <row r="84" spans="1:8" s="63" customFormat="1" hidden="1" x14ac:dyDescent="0.2">
      <c r="A84" s="57" t="s">
        <v>44</v>
      </c>
      <c r="B84" s="50"/>
      <c r="C84" s="50"/>
      <c r="D84" s="50">
        <f>C84</f>
        <v>0</v>
      </c>
      <c r="E84" s="51"/>
      <c r="F84" s="51"/>
      <c r="G84" s="51">
        <f t="shared" ref="G84:H86" si="18">E84</f>
        <v>0</v>
      </c>
      <c r="H84" s="51">
        <f t="shared" si="18"/>
        <v>0</v>
      </c>
    </row>
    <row r="85" spans="1:8" s="63" customFormat="1" hidden="1" x14ac:dyDescent="0.2">
      <c r="A85" s="57" t="s">
        <v>45</v>
      </c>
      <c r="B85" s="50"/>
      <c r="C85" s="50"/>
      <c r="D85" s="50">
        <f>C85</f>
        <v>0</v>
      </c>
      <c r="E85" s="51"/>
      <c r="F85" s="51"/>
      <c r="G85" s="51">
        <f t="shared" si="18"/>
        <v>0</v>
      </c>
      <c r="H85" s="51">
        <f t="shared" si="18"/>
        <v>0</v>
      </c>
    </row>
    <row r="86" spans="1:8" s="63" customFormat="1" hidden="1" x14ac:dyDescent="0.2">
      <c r="A86" s="57" t="s">
        <v>46</v>
      </c>
      <c r="B86" s="50">
        <v>4</v>
      </c>
      <c r="C86" s="50">
        <v>4</v>
      </c>
      <c r="D86" s="50">
        <f>C86</f>
        <v>4</v>
      </c>
      <c r="E86" s="51">
        <v>1.2</v>
      </c>
      <c r="F86" s="51"/>
      <c r="G86" s="51">
        <f t="shared" si="18"/>
        <v>1.2</v>
      </c>
      <c r="H86" s="51">
        <f t="shared" si="18"/>
        <v>0</v>
      </c>
    </row>
    <row r="87" spans="1:8" s="63" customFormat="1" hidden="1" x14ac:dyDescent="0.2">
      <c r="A87" s="57" t="s">
        <v>47</v>
      </c>
      <c r="B87" s="50">
        <v>8</v>
      </c>
      <c r="C87" s="50">
        <v>8</v>
      </c>
      <c r="D87" s="52" t="s">
        <v>20</v>
      </c>
      <c r="E87" s="51">
        <v>2.2000000000000002</v>
      </c>
      <c r="F87" s="51">
        <v>0.4</v>
      </c>
      <c r="G87" s="52" t="s">
        <v>20</v>
      </c>
      <c r="H87" s="52" t="s">
        <v>20</v>
      </c>
    </row>
    <row r="88" spans="1:8" s="63" customFormat="1" hidden="1" x14ac:dyDescent="0.2">
      <c r="A88" s="57" t="s">
        <v>48</v>
      </c>
      <c r="B88" s="50"/>
      <c r="C88" s="50"/>
      <c r="D88" s="50">
        <f>C88</f>
        <v>0</v>
      </c>
      <c r="E88" s="51"/>
      <c r="F88" s="51"/>
      <c r="G88" s="51">
        <f t="shared" ref="G88:H92" si="19">E88</f>
        <v>0</v>
      </c>
      <c r="H88" s="51">
        <f t="shared" si="19"/>
        <v>0</v>
      </c>
    </row>
    <row r="89" spans="1:8" s="63" customFormat="1" hidden="1" x14ac:dyDescent="0.2">
      <c r="A89" s="57" t="s">
        <v>49</v>
      </c>
      <c r="B89" s="50"/>
      <c r="C89" s="50"/>
      <c r="D89" s="50">
        <f>C89</f>
        <v>0</v>
      </c>
      <c r="E89" s="51"/>
      <c r="F89" s="51"/>
      <c r="G89" s="51">
        <f t="shared" si="19"/>
        <v>0</v>
      </c>
      <c r="H89" s="51">
        <f t="shared" si="19"/>
        <v>0</v>
      </c>
    </row>
    <row r="90" spans="1:8" s="63" customFormat="1" ht="38.25" hidden="1" x14ac:dyDescent="0.2">
      <c r="A90" s="57" t="s">
        <v>72</v>
      </c>
      <c r="B90" s="50"/>
      <c r="C90" s="50"/>
      <c r="D90" s="50">
        <f>C90</f>
        <v>0</v>
      </c>
      <c r="E90" s="51"/>
      <c r="F90" s="51"/>
      <c r="G90" s="51">
        <f t="shared" si="19"/>
        <v>0</v>
      </c>
      <c r="H90" s="51">
        <f t="shared" si="19"/>
        <v>0</v>
      </c>
    </row>
    <row r="91" spans="1:8" s="63" customFormat="1" ht="25.5" hidden="1" x14ac:dyDescent="0.2">
      <c r="A91" s="57" t="s">
        <v>73</v>
      </c>
      <c r="B91" s="50"/>
      <c r="C91" s="50"/>
      <c r="D91" s="50">
        <f>C91</f>
        <v>0</v>
      </c>
      <c r="E91" s="51"/>
      <c r="F91" s="51"/>
      <c r="G91" s="51">
        <f t="shared" si="19"/>
        <v>0</v>
      </c>
      <c r="H91" s="51">
        <f t="shared" si="19"/>
        <v>0</v>
      </c>
    </row>
    <row r="92" spans="1:8" s="63" customFormat="1" hidden="1" x14ac:dyDescent="0.2">
      <c r="A92" s="57" t="s">
        <v>74</v>
      </c>
      <c r="B92" s="50">
        <v>4280</v>
      </c>
      <c r="C92" s="50">
        <v>4279</v>
      </c>
      <c r="D92" s="50">
        <f>C92</f>
        <v>4279</v>
      </c>
      <c r="E92" s="51">
        <v>249.3</v>
      </c>
      <c r="F92" s="51">
        <v>115.8</v>
      </c>
      <c r="G92" s="51">
        <f t="shared" si="19"/>
        <v>249.3</v>
      </c>
      <c r="H92" s="51">
        <f t="shared" si="19"/>
        <v>115.8</v>
      </c>
    </row>
    <row r="93" spans="1:8" s="63" customFormat="1" hidden="1" x14ac:dyDescent="0.2">
      <c r="A93" s="57"/>
      <c r="B93" s="50"/>
      <c r="C93" s="50"/>
      <c r="D93" s="50"/>
      <c r="E93" s="51"/>
      <c r="F93" s="51"/>
      <c r="G93" s="51"/>
      <c r="H93" s="51"/>
    </row>
    <row r="94" spans="1:8" s="63" customFormat="1" hidden="1" x14ac:dyDescent="0.2">
      <c r="A94" s="57"/>
      <c r="B94" s="50"/>
      <c r="C94" s="50"/>
      <c r="D94" s="50"/>
      <c r="E94" s="51"/>
      <c r="F94" s="51"/>
      <c r="G94" s="51"/>
      <c r="H94" s="51"/>
    </row>
    <row r="95" spans="1:8" s="63" customFormat="1" hidden="1" x14ac:dyDescent="0.2">
      <c r="A95" s="57"/>
      <c r="B95" s="50"/>
      <c r="C95" s="50"/>
      <c r="D95" s="50"/>
      <c r="E95" s="51"/>
      <c r="F95" s="51"/>
      <c r="G95" s="51"/>
      <c r="H95" s="51"/>
    </row>
    <row r="96" spans="1:8" s="63" customFormat="1" hidden="1" x14ac:dyDescent="0.2">
      <c r="A96" s="57"/>
      <c r="B96" s="50"/>
      <c r="C96" s="50"/>
      <c r="D96" s="50"/>
      <c r="E96" s="51"/>
      <c r="F96" s="51"/>
      <c r="G96" s="51"/>
      <c r="H96" s="51"/>
    </row>
    <row r="97" spans="1:8" s="63" customFormat="1" hidden="1" x14ac:dyDescent="0.2">
      <c r="A97" s="57"/>
      <c r="B97" s="50"/>
      <c r="C97" s="50"/>
      <c r="D97" s="50"/>
      <c r="E97" s="51"/>
      <c r="F97" s="51"/>
      <c r="G97" s="51"/>
      <c r="H97" s="51"/>
    </row>
    <row r="98" spans="1:8" s="63" customFormat="1" hidden="1" x14ac:dyDescent="0.2">
      <c r="A98" s="57" t="s">
        <v>75</v>
      </c>
      <c r="B98" s="50"/>
      <c r="C98" s="50"/>
      <c r="D98" s="50">
        <f>C98</f>
        <v>0</v>
      </c>
      <c r="E98" s="51"/>
      <c r="F98" s="51"/>
      <c r="G98" s="51">
        <f>E98</f>
        <v>0</v>
      </c>
      <c r="H98" s="51">
        <f>F98</f>
        <v>0</v>
      </c>
    </row>
    <row r="99" spans="1:8" hidden="1" x14ac:dyDescent="0.2">
      <c r="A99" s="60" t="s">
        <v>76</v>
      </c>
      <c r="B99" s="61">
        <f>B66+B70+B71+B72+B73+B74+B75+B76+B77+B78+B79+B80+B81+B82+B83+B90+B91+B92+B93+B94+B95+B96+B97+B98</f>
        <v>5930</v>
      </c>
      <c r="C99" s="55">
        <f>C66++C70+C71+C72+C73+C74+C75+C76+C77+C78+C79+C80+C81+C82+C83+C90+C91+C92+C93+C94+C95+C96+C97+C98</f>
        <v>5801</v>
      </c>
      <c r="D99" s="55">
        <f>D66+D70+D71+D72+D73+D74+D76+D77+D78+D79+D80+D81+D82+D83+D90+D91+D92+D93+D94+D95+D96+D97+D98</f>
        <v>5558</v>
      </c>
      <c r="E99" s="56">
        <f>E66+E70+E71+E72+E73+E74+E75+E76+E77+E78+E79+E80+E81+E82+E83+E90+E91+E92+E93+E94+E95+E96+E97+E98</f>
        <v>571.29999999999995</v>
      </c>
      <c r="F99" s="56">
        <f>F66+F70+F71+F72+F73+F74+F75+F76+F77+F78+F79+F80+F81+F82+F83+F90+F91+F92+F93+F94+F95+F96+F97+F98</f>
        <v>161.19999999999999</v>
      </c>
      <c r="G99" s="56">
        <f>G66+G70+G71+G72+G73+G74+G76+G77+G78+G79+G80+G81+G82+G83+G90+G91+G92+G93+G94+G95+G96+G97+G98</f>
        <v>511.59999999999997</v>
      </c>
      <c r="H99" s="56">
        <f>H66+H70+H71+H72+H73+H74+H76+H77+H78+H79+H80+H81+H82+H83+H90+H91+H92+H93+H94+H95+H96+H97+H98</f>
        <v>149.9</v>
      </c>
    </row>
    <row r="100" spans="1:8" ht="25.5" hidden="1" x14ac:dyDescent="0.2">
      <c r="A100" s="57" t="s">
        <v>55</v>
      </c>
      <c r="B100" s="51">
        <f>B99/'[2]Форма 1'!D18*100</f>
        <v>7.9728948465251364</v>
      </c>
      <c r="C100" s="51">
        <f>C99/'[2]Форма 1'!H18*100</f>
        <v>9.1279582074521652</v>
      </c>
      <c r="D100" s="51">
        <f>D99/'[2]Форма 1'!H18*100</f>
        <v>8.7455941591137965</v>
      </c>
      <c r="E100" s="51">
        <f>E99/'[2]Форма 6'!N16*100</f>
        <v>4.1582659455997204</v>
      </c>
      <c r="F100" s="51">
        <f>F99/'[2]Форма 6'!O16*100</f>
        <v>7.5976811047744732</v>
      </c>
      <c r="G100" s="51">
        <f>G99/'[2]Форма 6'!N16*100</f>
        <v>3.7237333410971769</v>
      </c>
      <c r="H100" s="51">
        <f>H99/'[2]Форма 6'!O16*100</f>
        <v>7.0650893151717966</v>
      </c>
    </row>
    <row r="101" spans="1:8" ht="25.5" hidden="1" x14ac:dyDescent="0.2">
      <c r="A101" s="57" t="s">
        <v>77</v>
      </c>
      <c r="B101" s="55"/>
      <c r="C101" s="55"/>
      <c r="D101" s="50"/>
      <c r="E101" s="56"/>
      <c r="F101" s="56"/>
      <c r="G101" s="51"/>
      <c r="H101" s="51"/>
    </row>
    <row r="102" spans="1:8" ht="30.75" hidden="1" customHeight="1" x14ac:dyDescent="0.2">
      <c r="A102" s="57" t="s">
        <v>78</v>
      </c>
      <c r="B102" s="64"/>
      <c r="C102" s="64"/>
      <c r="D102" s="50">
        <f t="shared" ref="D102:D107" si="20">C102</f>
        <v>0</v>
      </c>
      <c r="E102" s="65"/>
      <c r="F102" s="65"/>
      <c r="G102" s="51">
        <f t="shared" ref="G102:H107" si="21">E102</f>
        <v>0</v>
      </c>
      <c r="H102" s="51">
        <f t="shared" si="21"/>
        <v>0</v>
      </c>
    </row>
    <row r="103" spans="1:8" ht="25.5" hidden="1" x14ac:dyDescent="0.2">
      <c r="A103" s="57" t="s">
        <v>79</v>
      </c>
      <c r="B103" s="50"/>
      <c r="C103" s="50"/>
      <c r="D103" s="50">
        <f t="shared" si="20"/>
        <v>0</v>
      </c>
      <c r="E103" s="51"/>
      <c r="F103" s="51"/>
      <c r="G103" s="51">
        <f t="shared" si="21"/>
        <v>0</v>
      </c>
      <c r="H103" s="51">
        <f t="shared" si="21"/>
        <v>0</v>
      </c>
    </row>
    <row r="104" spans="1:8" ht="28.5" hidden="1" customHeight="1" x14ac:dyDescent="0.2">
      <c r="A104" s="57" t="s">
        <v>80</v>
      </c>
      <c r="B104" s="50">
        <v>110</v>
      </c>
      <c r="C104" s="50">
        <v>94</v>
      </c>
      <c r="D104" s="50">
        <f t="shared" si="20"/>
        <v>94</v>
      </c>
      <c r="E104" s="51">
        <v>20.100000000000001</v>
      </c>
      <c r="F104" s="51"/>
      <c r="G104" s="51">
        <f t="shared" si="21"/>
        <v>20.100000000000001</v>
      </c>
      <c r="H104" s="51">
        <f t="shared" si="21"/>
        <v>0</v>
      </c>
    </row>
    <row r="105" spans="1:8" hidden="1" x14ac:dyDescent="0.2">
      <c r="A105" s="57" t="s">
        <v>81</v>
      </c>
      <c r="B105" s="50"/>
      <c r="C105" s="50"/>
      <c r="D105" s="50">
        <f t="shared" si="20"/>
        <v>0</v>
      </c>
      <c r="E105" s="51"/>
      <c r="F105" s="51"/>
      <c r="G105" s="51">
        <f t="shared" si="21"/>
        <v>0</v>
      </c>
      <c r="H105" s="51">
        <f t="shared" si="21"/>
        <v>0</v>
      </c>
    </row>
    <row r="106" spans="1:8" hidden="1" x14ac:dyDescent="0.2">
      <c r="A106" s="57" t="s">
        <v>82</v>
      </c>
      <c r="B106" s="50">
        <v>165</v>
      </c>
      <c r="C106" s="50">
        <v>165</v>
      </c>
      <c r="D106" s="50">
        <f t="shared" si="20"/>
        <v>165</v>
      </c>
      <c r="E106" s="51">
        <v>3.1</v>
      </c>
      <c r="F106" s="51">
        <v>3.1</v>
      </c>
      <c r="G106" s="51">
        <f t="shared" si="21"/>
        <v>3.1</v>
      </c>
      <c r="H106" s="51">
        <f t="shared" si="21"/>
        <v>3.1</v>
      </c>
    </row>
    <row r="107" spans="1:8" hidden="1" x14ac:dyDescent="0.2">
      <c r="A107" s="57" t="s">
        <v>83</v>
      </c>
      <c r="B107" s="50"/>
      <c r="C107" s="50"/>
      <c r="D107" s="50">
        <f t="shared" si="20"/>
        <v>0</v>
      </c>
      <c r="E107" s="51"/>
      <c r="F107" s="51"/>
      <c r="G107" s="51">
        <f t="shared" si="21"/>
        <v>0</v>
      </c>
      <c r="H107" s="51">
        <f t="shared" si="21"/>
        <v>0</v>
      </c>
    </row>
    <row r="108" spans="1:8" ht="25.5" hidden="1" x14ac:dyDescent="0.2">
      <c r="A108" s="66" t="s">
        <v>84</v>
      </c>
      <c r="B108" s="52" t="s">
        <v>20</v>
      </c>
      <c r="C108" s="52" t="s">
        <v>20</v>
      </c>
      <c r="D108" s="55">
        <f>D16+D17+D25+D63+D102+D103+D104+D105+D106+D107</f>
        <v>13398</v>
      </c>
      <c r="E108" s="67" t="s">
        <v>20</v>
      </c>
      <c r="F108" s="67" t="s">
        <v>20</v>
      </c>
      <c r="G108" s="56">
        <f>G16+G17+G25+G63+G102+G103+G104+G105+G106+G107</f>
        <v>1331.8999999999996</v>
      </c>
      <c r="H108" s="56">
        <f>H16+H17+H25+H63+H102+H103+H104+H105+H106+H107</f>
        <v>203.5</v>
      </c>
    </row>
    <row r="109" spans="1:8" hidden="1" x14ac:dyDescent="0.2">
      <c r="A109" s="45" t="s">
        <v>85</v>
      </c>
      <c r="B109" s="46"/>
      <c r="C109" s="46"/>
      <c r="D109" s="46"/>
      <c r="E109" s="47"/>
      <c r="F109" s="47"/>
      <c r="G109" s="47"/>
      <c r="H109" s="48"/>
    </row>
    <row r="110" spans="1:8" hidden="1" x14ac:dyDescent="0.2">
      <c r="A110" s="103" t="s">
        <v>13</v>
      </c>
      <c r="B110" s="104"/>
      <c r="C110" s="104"/>
      <c r="D110" s="104"/>
      <c r="E110" s="104"/>
      <c r="F110" s="104"/>
      <c r="G110" s="104"/>
      <c r="H110" s="105"/>
    </row>
    <row r="111" spans="1:8" hidden="1" x14ac:dyDescent="0.2">
      <c r="A111" s="49" t="s">
        <v>14</v>
      </c>
      <c r="B111" s="50"/>
      <c r="C111" s="50"/>
      <c r="D111" s="50">
        <f>C111</f>
        <v>0</v>
      </c>
      <c r="E111" s="51"/>
      <c r="F111" s="51"/>
      <c r="G111" s="51">
        <f t="shared" ref="G111:H113" si="22">E111</f>
        <v>0</v>
      </c>
      <c r="H111" s="51">
        <f t="shared" si="22"/>
        <v>0</v>
      </c>
    </row>
    <row r="112" spans="1:8" hidden="1" x14ac:dyDescent="0.2">
      <c r="A112" s="49" t="s">
        <v>15</v>
      </c>
      <c r="B112" s="50"/>
      <c r="C112" s="50"/>
      <c r="D112" s="50">
        <f>C112</f>
        <v>0</v>
      </c>
      <c r="E112" s="51"/>
      <c r="F112" s="51"/>
      <c r="G112" s="51">
        <f t="shared" si="22"/>
        <v>0</v>
      </c>
      <c r="H112" s="51">
        <f t="shared" si="22"/>
        <v>0</v>
      </c>
    </row>
    <row r="113" spans="1:8" hidden="1" x14ac:dyDescent="0.2">
      <c r="A113" s="49" t="s">
        <v>16</v>
      </c>
      <c r="B113" s="50"/>
      <c r="C113" s="50"/>
      <c r="D113" s="50">
        <f>C113</f>
        <v>0</v>
      </c>
      <c r="E113" s="51"/>
      <c r="F113" s="51"/>
      <c r="G113" s="51">
        <f t="shared" si="22"/>
        <v>0</v>
      </c>
      <c r="H113" s="51">
        <f t="shared" si="22"/>
        <v>0</v>
      </c>
    </row>
    <row r="114" spans="1:8" hidden="1" x14ac:dyDescent="0.2">
      <c r="A114" s="49" t="s">
        <v>17</v>
      </c>
      <c r="B114" s="50">
        <f t="shared" ref="B114:H114" si="23">B115+B117</f>
        <v>9623</v>
      </c>
      <c r="C114" s="50">
        <f t="shared" si="23"/>
        <v>8066</v>
      </c>
      <c r="D114" s="50">
        <f t="shared" si="23"/>
        <v>2091</v>
      </c>
      <c r="E114" s="51">
        <f t="shared" si="23"/>
        <v>1797</v>
      </c>
      <c r="F114" s="51">
        <f t="shared" si="23"/>
        <v>243.5</v>
      </c>
      <c r="G114" s="51">
        <f t="shared" si="23"/>
        <v>176.79999999999995</v>
      </c>
      <c r="H114" s="51">
        <f t="shared" si="23"/>
        <v>18.199999999999989</v>
      </c>
    </row>
    <row r="115" spans="1:8" hidden="1" x14ac:dyDescent="0.2">
      <c r="A115" s="49" t="s">
        <v>18</v>
      </c>
      <c r="B115" s="50">
        <v>9623</v>
      </c>
      <c r="C115" s="50">
        <v>8066</v>
      </c>
      <c r="D115" s="50">
        <f>C115-C116</f>
        <v>2091</v>
      </c>
      <c r="E115" s="51">
        <v>1797</v>
      </c>
      <c r="F115" s="51">
        <v>243.5</v>
      </c>
      <c r="G115" s="51">
        <f>E115-E116</f>
        <v>176.79999999999995</v>
      </c>
      <c r="H115" s="51">
        <f>F115-F116</f>
        <v>18.199999999999989</v>
      </c>
    </row>
    <row r="116" spans="1:8" hidden="1" x14ac:dyDescent="0.2">
      <c r="A116" s="49" t="s">
        <v>19</v>
      </c>
      <c r="B116" s="52" t="s">
        <v>20</v>
      </c>
      <c r="C116" s="50">
        <v>5975</v>
      </c>
      <c r="D116" s="52" t="s">
        <v>20</v>
      </c>
      <c r="E116" s="51">
        <v>1620.2</v>
      </c>
      <c r="F116" s="51">
        <v>225.3</v>
      </c>
      <c r="G116" s="52" t="s">
        <v>20</v>
      </c>
      <c r="H116" s="52" t="s">
        <v>20</v>
      </c>
    </row>
    <row r="117" spans="1:8" hidden="1" x14ac:dyDescent="0.2">
      <c r="A117" s="49" t="s">
        <v>21</v>
      </c>
      <c r="B117" s="50"/>
      <c r="C117" s="50"/>
      <c r="D117" s="50">
        <f>C117-C118</f>
        <v>0</v>
      </c>
      <c r="E117" s="51"/>
      <c r="F117" s="51"/>
      <c r="G117" s="51">
        <f>E117-E118</f>
        <v>0</v>
      </c>
      <c r="H117" s="51">
        <f>F117-F118</f>
        <v>0</v>
      </c>
    </row>
    <row r="118" spans="1:8" hidden="1" x14ac:dyDescent="0.2">
      <c r="A118" s="49" t="s">
        <v>19</v>
      </c>
      <c r="B118" s="52" t="s">
        <v>20</v>
      </c>
      <c r="C118" s="50"/>
      <c r="D118" s="52" t="s">
        <v>20</v>
      </c>
      <c r="E118" s="51"/>
      <c r="F118" s="51"/>
      <c r="G118" s="52" t="s">
        <v>20</v>
      </c>
      <c r="H118" s="52" t="s">
        <v>20</v>
      </c>
    </row>
    <row r="119" spans="1:8" hidden="1" x14ac:dyDescent="0.2">
      <c r="A119" s="53" t="s">
        <v>22</v>
      </c>
      <c r="B119" s="50">
        <f t="shared" ref="B119:H119" si="24">B120+B121</f>
        <v>0</v>
      </c>
      <c r="C119" s="50">
        <f t="shared" si="24"/>
        <v>0</v>
      </c>
      <c r="D119" s="50">
        <f t="shared" si="24"/>
        <v>0</v>
      </c>
      <c r="E119" s="51">
        <f t="shared" si="24"/>
        <v>0</v>
      </c>
      <c r="F119" s="51">
        <f t="shared" si="24"/>
        <v>0</v>
      </c>
      <c r="G119" s="51">
        <f t="shared" si="24"/>
        <v>0</v>
      </c>
      <c r="H119" s="51">
        <f t="shared" si="24"/>
        <v>0</v>
      </c>
    </row>
    <row r="120" spans="1:8" hidden="1" x14ac:dyDescent="0.2">
      <c r="A120" s="53" t="s">
        <v>18</v>
      </c>
      <c r="B120" s="50"/>
      <c r="C120" s="50"/>
      <c r="D120" s="50">
        <f>C120</f>
        <v>0</v>
      </c>
      <c r="E120" s="51"/>
      <c r="F120" s="51"/>
      <c r="G120" s="51">
        <f>E120</f>
        <v>0</v>
      </c>
      <c r="H120" s="51">
        <f>F120</f>
        <v>0</v>
      </c>
    </row>
    <row r="121" spans="1:8" hidden="1" x14ac:dyDescent="0.2">
      <c r="A121" s="53" t="s">
        <v>21</v>
      </c>
      <c r="B121" s="50"/>
      <c r="C121" s="50"/>
      <c r="D121" s="50">
        <f>C121</f>
        <v>0</v>
      </c>
      <c r="E121" s="51"/>
      <c r="F121" s="51"/>
      <c r="G121" s="51">
        <f>E121</f>
        <v>0</v>
      </c>
      <c r="H121" s="51">
        <f>F121</f>
        <v>0</v>
      </c>
    </row>
    <row r="122" spans="1:8" hidden="1" x14ac:dyDescent="0.2">
      <c r="A122" s="54" t="s">
        <v>23</v>
      </c>
      <c r="B122" s="55">
        <f t="shared" ref="B122:H122" si="25">B111+B112+B114+B119</f>
        <v>9623</v>
      </c>
      <c r="C122" s="55">
        <f t="shared" si="25"/>
        <v>8066</v>
      </c>
      <c r="D122" s="55">
        <f t="shared" si="25"/>
        <v>2091</v>
      </c>
      <c r="E122" s="56">
        <f t="shared" si="25"/>
        <v>1797</v>
      </c>
      <c r="F122" s="56">
        <f t="shared" si="25"/>
        <v>243.5</v>
      </c>
      <c r="G122" s="56">
        <f t="shared" si="25"/>
        <v>176.79999999999995</v>
      </c>
      <c r="H122" s="56">
        <f t="shared" si="25"/>
        <v>18.199999999999989</v>
      </c>
    </row>
    <row r="123" spans="1:8" ht="25.5" hidden="1" x14ac:dyDescent="0.2">
      <c r="A123" s="57" t="s">
        <v>24</v>
      </c>
      <c r="B123" s="51">
        <f>B122/'[2]Форма 1'!D19*100</f>
        <v>99.073406774426033</v>
      </c>
      <c r="C123" s="51">
        <f>C122/'[2]Форма 1'!H19*100</f>
        <v>99.740323976752805</v>
      </c>
      <c r="D123" s="51">
        <f>D122/'[2]Форма 1'!H19*100</f>
        <v>25.856312600469888</v>
      </c>
      <c r="E123" s="51">
        <f>E122/'[2]Форма 6'!N17*100</f>
        <v>99.766822118587612</v>
      </c>
      <c r="F123" s="51">
        <f>F122/'[2]Форма 6'!O17*100</f>
        <v>98.383838383838381</v>
      </c>
      <c r="G123" s="51">
        <f>G122/'[2]Форма 6'!N17*100</f>
        <v>9.8156784365978211</v>
      </c>
      <c r="H123" s="51">
        <f>H122/'[2]Форма 6'!O17*100</f>
        <v>7.3535353535353494</v>
      </c>
    </row>
    <row r="124" spans="1:8" hidden="1" x14ac:dyDescent="0.2">
      <c r="A124" s="103" t="s">
        <v>25</v>
      </c>
      <c r="B124" s="104"/>
      <c r="C124" s="104"/>
      <c r="D124" s="104"/>
      <c r="E124" s="104"/>
      <c r="F124" s="104"/>
      <c r="G124" s="104"/>
      <c r="H124" s="105"/>
    </row>
    <row r="125" spans="1:8" ht="51" hidden="1" x14ac:dyDescent="0.2">
      <c r="A125" s="58" t="s">
        <v>26</v>
      </c>
      <c r="B125" s="50">
        <f t="shared" ref="B125:H125" si="26">SUM(B126:B128)</f>
        <v>0</v>
      </c>
      <c r="C125" s="50">
        <f t="shared" si="26"/>
        <v>0</v>
      </c>
      <c r="D125" s="50">
        <f t="shared" si="26"/>
        <v>0</v>
      </c>
      <c r="E125" s="51">
        <f t="shared" si="26"/>
        <v>0</v>
      </c>
      <c r="F125" s="51">
        <f t="shared" si="26"/>
        <v>0</v>
      </c>
      <c r="G125" s="51">
        <f t="shared" si="26"/>
        <v>0</v>
      </c>
      <c r="H125" s="51">
        <f t="shared" si="26"/>
        <v>0</v>
      </c>
    </row>
    <row r="126" spans="1:8" hidden="1" x14ac:dyDescent="0.2">
      <c r="A126" s="58" t="s">
        <v>27</v>
      </c>
      <c r="B126" s="50"/>
      <c r="C126" s="50"/>
      <c r="D126" s="50">
        <f t="shared" ref="D126:D133" si="27">C126</f>
        <v>0</v>
      </c>
      <c r="E126" s="51"/>
      <c r="F126" s="51"/>
      <c r="G126" s="51">
        <f t="shared" ref="G126:H133" si="28">E126</f>
        <v>0</v>
      </c>
      <c r="H126" s="51">
        <f t="shared" si="28"/>
        <v>0</v>
      </c>
    </row>
    <row r="127" spans="1:8" hidden="1" x14ac:dyDescent="0.2">
      <c r="A127" s="58" t="s">
        <v>28</v>
      </c>
      <c r="B127" s="50"/>
      <c r="C127" s="50"/>
      <c r="D127" s="50">
        <f t="shared" si="27"/>
        <v>0</v>
      </c>
      <c r="E127" s="51"/>
      <c r="F127" s="51"/>
      <c r="G127" s="51">
        <f t="shared" si="28"/>
        <v>0</v>
      </c>
      <c r="H127" s="51">
        <f t="shared" si="28"/>
        <v>0</v>
      </c>
    </row>
    <row r="128" spans="1:8" hidden="1" x14ac:dyDescent="0.2">
      <c r="A128" s="58" t="s">
        <v>29</v>
      </c>
      <c r="B128" s="50"/>
      <c r="C128" s="50"/>
      <c r="D128" s="50">
        <f t="shared" si="27"/>
        <v>0</v>
      </c>
      <c r="E128" s="51"/>
      <c r="F128" s="51"/>
      <c r="G128" s="51">
        <f t="shared" si="28"/>
        <v>0</v>
      </c>
      <c r="H128" s="51">
        <f t="shared" si="28"/>
        <v>0</v>
      </c>
    </row>
    <row r="129" spans="1:8" ht="25.5" hidden="1" x14ac:dyDescent="0.2">
      <c r="A129" s="57" t="s">
        <v>30</v>
      </c>
      <c r="B129" s="50"/>
      <c r="C129" s="50"/>
      <c r="D129" s="50">
        <f t="shared" si="27"/>
        <v>0</v>
      </c>
      <c r="E129" s="51"/>
      <c r="F129" s="51"/>
      <c r="G129" s="51">
        <f t="shared" si="28"/>
        <v>0</v>
      </c>
      <c r="H129" s="51">
        <f t="shared" si="28"/>
        <v>0</v>
      </c>
    </row>
    <row r="130" spans="1:8" ht="25.5" hidden="1" x14ac:dyDescent="0.2">
      <c r="A130" s="57" t="s">
        <v>31</v>
      </c>
      <c r="B130" s="50"/>
      <c r="C130" s="50"/>
      <c r="D130" s="50">
        <f t="shared" si="27"/>
        <v>0</v>
      </c>
      <c r="E130" s="51"/>
      <c r="F130" s="51"/>
      <c r="G130" s="51">
        <f t="shared" si="28"/>
        <v>0</v>
      </c>
      <c r="H130" s="51">
        <f t="shared" si="28"/>
        <v>0</v>
      </c>
    </row>
    <row r="131" spans="1:8" ht="63.75" hidden="1" x14ac:dyDescent="0.2">
      <c r="A131" s="57" t="s">
        <v>32</v>
      </c>
      <c r="B131" s="50"/>
      <c r="C131" s="50"/>
      <c r="D131" s="50">
        <f t="shared" si="27"/>
        <v>0</v>
      </c>
      <c r="E131" s="51"/>
      <c r="F131" s="51"/>
      <c r="G131" s="51">
        <f t="shared" si="28"/>
        <v>0</v>
      </c>
      <c r="H131" s="51">
        <f t="shared" si="28"/>
        <v>0</v>
      </c>
    </row>
    <row r="132" spans="1:8" ht="38.25" hidden="1" x14ac:dyDescent="0.2">
      <c r="A132" s="57" t="s">
        <v>33</v>
      </c>
      <c r="B132" s="50"/>
      <c r="C132" s="50"/>
      <c r="D132" s="50">
        <f t="shared" si="27"/>
        <v>0</v>
      </c>
      <c r="E132" s="51"/>
      <c r="F132" s="51"/>
      <c r="G132" s="51">
        <f t="shared" si="28"/>
        <v>0</v>
      </c>
      <c r="H132" s="51">
        <f t="shared" si="28"/>
        <v>0</v>
      </c>
    </row>
    <row r="133" spans="1:8" ht="25.5" hidden="1" x14ac:dyDescent="0.2">
      <c r="A133" s="57" t="s">
        <v>34</v>
      </c>
      <c r="B133" s="50"/>
      <c r="C133" s="50"/>
      <c r="D133" s="50">
        <f t="shared" si="27"/>
        <v>0</v>
      </c>
      <c r="E133" s="51"/>
      <c r="F133" s="51"/>
      <c r="G133" s="51">
        <f t="shared" si="28"/>
        <v>0</v>
      </c>
      <c r="H133" s="51">
        <f t="shared" si="28"/>
        <v>0</v>
      </c>
    </row>
    <row r="134" spans="1:8" hidden="1" x14ac:dyDescent="0.2">
      <c r="A134" s="57" t="s">
        <v>35</v>
      </c>
      <c r="B134" s="50">
        <v>191</v>
      </c>
      <c r="C134" s="50">
        <v>191</v>
      </c>
      <c r="D134" s="52" t="s">
        <v>20</v>
      </c>
      <c r="E134" s="51">
        <v>50.8</v>
      </c>
      <c r="F134" s="51">
        <v>24</v>
      </c>
      <c r="G134" s="52" t="s">
        <v>20</v>
      </c>
      <c r="H134" s="52" t="s">
        <v>20</v>
      </c>
    </row>
    <row r="135" spans="1:8" ht="25.5" hidden="1" x14ac:dyDescent="0.2">
      <c r="A135" s="57" t="s">
        <v>36</v>
      </c>
      <c r="B135" s="50">
        <v>69</v>
      </c>
      <c r="C135" s="50">
        <v>69</v>
      </c>
      <c r="D135" s="50">
        <f t="shared" ref="D135:D141" si="29">C135</f>
        <v>69</v>
      </c>
      <c r="E135" s="51">
        <v>17.399999999999999</v>
      </c>
      <c r="F135" s="51">
        <v>9</v>
      </c>
      <c r="G135" s="51">
        <f t="shared" ref="G135:H141" si="30">E135</f>
        <v>17.399999999999999</v>
      </c>
      <c r="H135" s="51">
        <f t="shared" si="30"/>
        <v>9</v>
      </c>
    </row>
    <row r="136" spans="1:8" ht="25.5" hidden="1" x14ac:dyDescent="0.2">
      <c r="A136" s="57" t="s">
        <v>37</v>
      </c>
      <c r="B136" s="50"/>
      <c r="C136" s="50"/>
      <c r="D136" s="50">
        <f t="shared" si="29"/>
        <v>0</v>
      </c>
      <c r="E136" s="51"/>
      <c r="F136" s="51"/>
      <c r="G136" s="51">
        <f t="shared" si="30"/>
        <v>0</v>
      </c>
      <c r="H136" s="51">
        <f t="shared" si="30"/>
        <v>0</v>
      </c>
    </row>
    <row r="137" spans="1:8" ht="38.25" hidden="1" x14ac:dyDescent="0.2">
      <c r="A137" s="57" t="s">
        <v>38</v>
      </c>
      <c r="B137" s="50"/>
      <c r="C137" s="50"/>
      <c r="D137" s="50">
        <f t="shared" si="29"/>
        <v>0</v>
      </c>
      <c r="E137" s="51"/>
      <c r="F137" s="51"/>
      <c r="G137" s="51">
        <f t="shared" si="30"/>
        <v>0</v>
      </c>
      <c r="H137" s="51">
        <f t="shared" si="30"/>
        <v>0</v>
      </c>
    </row>
    <row r="138" spans="1:8" hidden="1" x14ac:dyDescent="0.2">
      <c r="A138" s="57" t="s">
        <v>39</v>
      </c>
      <c r="B138" s="50"/>
      <c r="C138" s="50"/>
      <c r="D138" s="50">
        <f t="shared" si="29"/>
        <v>0</v>
      </c>
      <c r="E138" s="51"/>
      <c r="F138" s="51"/>
      <c r="G138" s="51">
        <f t="shared" si="30"/>
        <v>0</v>
      </c>
      <c r="H138" s="51">
        <f t="shared" si="30"/>
        <v>0</v>
      </c>
    </row>
    <row r="139" spans="1:8" ht="38.25" hidden="1" x14ac:dyDescent="0.2">
      <c r="A139" s="57" t="s">
        <v>40</v>
      </c>
      <c r="B139" s="50"/>
      <c r="C139" s="50"/>
      <c r="D139" s="50">
        <f t="shared" si="29"/>
        <v>0</v>
      </c>
      <c r="E139" s="51"/>
      <c r="F139" s="51"/>
      <c r="G139" s="51">
        <f t="shared" si="30"/>
        <v>0</v>
      </c>
      <c r="H139" s="51">
        <f t="shared" si="30"/>
        <v>0</v>
      </c>
    </row>
    <row r="140" spans="1:8" ht="51" hidden="1" x14ac:dyDescent="0.2">
      <c r="A140" s="59" t="s">
        <v>41</v>
      </c>
      <c r="B140" s="50"/>
      <c r="C140" s="50"/>
      <c r="D140" s="50">
        <f t="shared" si="29"/>
        <v>0</v>
      </c>
      <c r="E140" s="51"/>
      <c r="F140" s="51"/>
      <c r="G140" s="51">
        <f t="shared" si="30"/>
        <v>0</v>
      </c>
      <c r="H140" s="51">
        <f t="shared" si="30"/>
        <v>0</v>
      </c>
    </row>
    <row r="141" spans="1:8" hidden="1" x14ac:dyDescent="0.2">
      <c r="A141" s="49" t="s">
        <v>42</v>
      </c>
      <c r="B141" s="50"/>
      <c r="C141" s="50"/>
      <c r="D141" s="50">
        <f t="shared" si="29"/>
        <v>0</v>
      </c>
      <c r="E141" s="51"/>
      <c r="F141" s="51"/>
      <c r="G141" s="51">
        <f t="shared" si="30"/>
        <v>0</v>
      </c>
      <c r="H141" s="51">
        <f t="shared" si="30"/>
        <v>0</v>
      </c>
    </row>
    <row r="142" spans="1:8" ht="25.5" hidden="1" x14ac:dyDescent="0.2">
      <c r="A142" s="57" t="s">
        <v>43</v>
      </c>
      <c r="B142" s="50">
        <f t="shared" ref="B142:H142" si="31">SUM(B143:B148)</f>
        <v>0</v>
      </c>
      <c r="C142" s="50">
        <f t="shared" si="31"/>
        <v>0</v>
      </c>
      <c r="D142" s="50">
        <f t="shared" si="31"/>
        <v>0</v>
      </c>
      <c r="E142" s="51">
        <f t="shared" si="31"/>
        <v>0</v>
      </c>
      <c r="F142" s="51">
        <f t="shared" si="31"/>
        <v>0</v>
      </c>
      <c r="G142" s="51">
        <f t="shared" si="31"/>
        <v>0</v>
      </c>
      <c r="H142" s="51">
        <f t="shared" si="31"/>
        <v>0</v>
      </c>
    </row>
    <row r="143" spans="1:8" hidden="1" x14ac:dyDescent="0.2">
      <c r="A143" s="57" t="s">
        <v>44</v>
      </c>
      <c r="B143" s="50"/>
      <c r="C143" s="50"/>
      <c r="D143" s="50">
        <f>C143</f>
        <v>0</v>
      </c>
      <c r="E143" s="51"/>
      <c r="F143" s="51"/>
      <c r="G143" s="51">
        <f t="shared" ref="G143:H145" si="32">E143</f>
        <v>0</v>
      </c>
      <c r="H143" s="51">
        <f t="shared" si="32"/>
        <v>0</v>
      </c>
    </row>
    <row r="144" spans="1:8" hidden="1" x14ac:dyDescent="0.2">
      <c r="A144" s="57" t="s">
        <v>45</v>
      </c>
      <c r="B144" s="50"/>
      <c r="C144" s="50"/>
      <c r="D144" s="50">
        <f>C144</f>
        <v>0</v>
      </c>
      <c r="E144" s="51"/>
      <c r="F144" s="51"/>
      <c r="G144" s="51">
        <f t="shared" si="32"/>
        <v>0</v>
      </c>
      <c r="H144" s="51">
        <f t="shared" si="32"/>
        <v>0</v>
      </c>
    </row>
    <row r="145" spans="1:8" hidden="1" x14ac:dyDescent="0.2">
      <c r="A145" s="57" t="s">
        <v>46</v>
      </c>
      <c r="B145" s="50"/>
      <c r="C145" s="50"/>
      <c r="D145" s="50">
        <f>C145</f>
        <v>0</v>
      </c>
      <c r="E145" s="51"/>
      <c r="F145" s="51"/>
      <c r="G145" s="51">
        <f t="shared" si="32"/>
        <v>0</v>
      </c>
      <c r="H145" s="51">
        <f t="shared" si="32"/>
        <v>0</v>
      </c>
    </row>
    <row r="146" spans="1:8" hidden="1" x14ac:dyDescent="0.2">
      <c r="A146" s="57" t="s">
        <v>47</v>
      </c>
      <c r="B146" s="50"/>
      <c r="C146" s="50"/>
      <c r="D146" s="52" t="s">
        <v>20</v>
      </c>
      <c r="E146" s="51"/>
      <c r="F146" s="51"/>
      <c r="G146" s="52" t="s">
        <v>20</v>
      </c>
      <c r="H146" s="52" t="s">
        <v>20</v>
      </c>
    </row>
    <row r="147" spans="1:8" hidden="1" x14ac:dyDescent="0.2">
      <c r="A147" s="57" t="s">
        <v>48</v>
      </c>
      <c r="B147" s="50"/>
      <c r="C147" s="50"/>
      <c r="D147" s="50">
        <f>C147</f>
        <v>0</v>
      </c>
      <c r="E147" s="51"/>
      <c r="F147" s="51"/>
      <c r="G147" s="51">
        <f t="shared" ref="G147:H151" si="33">E147</f>
        <v>0</v>
      </c>
      <c r="H147" s="51">
        <f t="shared" si="33"/>
        <v>0</v>
      </c>
    </row>
    <row r="148" spans="1:8" hidden="1" x14ac:dyDescent="0.2">
      <c r="A148" s="57" t="s">
        <v>49</v>
      </c>
      <c r="B148" s="50"/>
      <c r="C148" s="50"/>
      <c r="D148" s="50">
        <f>C148</f>
        <v>0</v>
      </c>
      <c r="E148" s="51"/>
      <c r="F148" s="51"/>
      <c r="G148" s="51">
        <f t="shared" si="33"/>
        <v>0</v>
      </c>
      <c r="H148" s="51">
        <f t="shared" si="33"/>
        <v>0</v>
      </c>
    </row>
    <row r="149" spans="1:8" ht="38.25" hidden="1" x14ac:dyDescent="0.2">
      <c r="A149" s="57" t="s">
        <v>50</v>
      </c>
      <c r="B149" s="50"/>
      <c r="C149" s="50"/>
      <c r="D149" s="50">
        <f>C149</f>
        <v>0</v>
      </c>
      <c r="E149" s="51"/>
      <c r="F149" s="51"/>
      <c r="G149" s="51">
        <f t="shared" si="33"/>
        <v>0</v>
      </c>
      <c r="H149" s="51">
        <f t="shared" si="33"/>
        <v>0</v>
      </c>
    </row>
    <row r="150" spans="1:8" ht="25.5" hidden="1" x14ac:dyDescent="0.2">
      <c r="A150" s="57" t="s">
        <v>51</v>
      </c>
      <c r="B150" s="50"/>
      <c r="C150" s="50"/>
      <c r="D150" s="50">
        <f>C150</f>
        <v>0</v>
      </c>
      <c r="E150" s="51"/>
      <c r="F150" s="51"/>
      <c r="G150" s="51">
        <f t="shared" si="33"/>
        <v>0</v>
      </c>
      <c r="H150" s="51">
        <f t="shared" si="33"/>
        <v>0</v>
      </c>
    </row>
    <row r="151" spans="1:8" hidden="1" x14ac:dyDescent="0.2">
      <c r="A151" s="57" t="s">
        <v>52</v>
      </c>
      <c r="B151" s="50">
        <v>2023</v>
      </c>
      <c r="C151" s="50">
        <v>2023</v>
      </c>
      <c r="D151" s="50">
        <f>C151</f>
        <v>2023</v>
      </c>
      <c r="E151" s="51">
        <v>159.30000000000001</v>
      </c>
      <c r="F151" s="51">
        <v>9.1999999999999993</v>
      </c>
      <c r="G151" s="51">
        <f t="shared" si="33"/>
        <v>159.30000000000001</v>
      </c>
      <c r="H151" s="51">
        <f t="shared" si="33"/>
        <v>9.1999999999999993</v>
      </c>
    </row>
    <row r="152" spans="1:8" hidden="1" x14ac:dyDescent="0.2">
      <c r="A152" s="57"/>
      <c r="B152" s="50"/>
      <c r="C152" s="50"/>
      <c r="D152" s="50"/>
      <c r="E152" s="51"/>
      <c r="F152" s="51"/>
      <c r="G152" s="51"/>
      <c r="H152" s="51"/>
    </row>
    <row r="153" spans="1:8" hidden="1" x14ac:dyDescent="0.2">
      <c r="A153" s="57"/>
      <c r="B153" s="50"/>
      <c r="C153" s="50"/>
      <c r="D153" s="50"/>
      <c r="E153" s="51"/>
      <c r="F153" s="51"/>
      <c r="G153" s="51"/>
      <c r="H153" s="51"/>
    </row>
    <row r="154" spans="1:8" hidden="1" x14ac:dyDescent="0.2">
      <c r="A154" s="57"/>
      <c r="B154" s="50"/>
      <c r="C154" s="50"/>
      <c r="D154" s="50"/>
      <c r="E154" s="51"/>
      <c r="F154" s="51"/>
      <c r="G154" s="51"/>
      <c r="H154" s="51"/>
    </row>
    <row r="155" spans="1:8" hidden="1" x14ac:dyDescent="0.2">
      <c r="A155" s="57"/>
      <c r="B155" s="50"/>
      <c r="C155" s="50"/>
      <c r="D155" s="50"/>
      <c r="E155" s="51"/>
      <c r="F155" s="51"/>
      <c r="G155" s="51"/>
      <c r="H155" s="51"/>
    </row>
    <row r="156" spans="1:8" hidden="1" x14ac:dyDescent="0.2">
      <c r="A156" s="57"/>
      <c r="B156" s="50"/>
      <c r="C156" s="50"/>
      <c r="D156" s="50"/>
      <c r="E156" s="51"/>
      <c r="F156" s="51"/>
      <c r="G156" s="51"/>
      <c r="H156" s="51"/>
    </row>
    <row r="157" spans="1:8" hidden="1" x14ac:dyDescent="0.2">
      <c r="A157" s="57" t="s">
        <v>53</v>
      </c>
      <c r="B157" s="50"/>
      <c r="C157" s="50"/>
      <c r="D157" s="50">
        <f>C157</f>
        <v>0</v>
      </c>
      <c r="E157" s="51"/>
      <c r="F157" s="51"/>
      <c r="G157" s="51">
        <f>E157</f>
        <v>0</v>
      </c>
      <c r="H157" s="51">
        <f>F157</f>
        <v>0</v>
      </c>
    </row>
    <row r="158" spans="1:8" hidden="1" x14ac:dyDescent="0.2">
      <c r="A158" s="60" t="s">
        <v>54</v>
      </c>
      <c r="B158" s="61">
        <f>B125+B129+B130+B131+B132+B133+B134+B135+B136+B137+B138+B139+B140+B141+B142+B149+B150+B151+B152+B153+B154+B155+B156+B157</f>
        <v>2283</v>
      </c>
      <c r="C158" s="61">
        <f>C125+C129+C130+C131+C132+C133+C134+C135+C136+C137+C138+C139+C140+C141+C142+C149+C150+C151+C152+C153+C154+C155+C156+C157</f>
        <v>2283</v>
      </c>
      <c r="D158" s="61">
        <f>D125+D129+D130+D131+D132+D133+D135+D136+D137+D138+D139+D140+D141+D142+D149+D150+D151+D152+D153+D154+D155+D156+D157</f>
        <v>2092</v>
      </c>
      <c r="E158" s="62">
        <f>E125+E129+E130+E131+E132+E133+E134+E135+E136+E137+E138+E139+E140+E141+E142+E149+E150+E151+E152+E153+E154+E155+E156+E157</f>
        <v>227.5</v>
      </c>
      <c r="F158" s="62">
        <f>F125+F129+F130+F131+F132+F133+F134+F135+F136+F137+F138+F139+F140+F141+F142+F149+F150+F151+F152+F153+F154+F155+F156+F157</f>
        <v>42.2</v>
      </c>
      <c r="G158" s="62">
        <f>G125+G129+G130+G131+G132+G133+G135+G136+G137+G138+G139+G140+G141+G142+G149+G150+G151+G152+G153+G154+G155+G156+G157</f>
        <v>176.70000000000002</v>
      </c>
      <c r="H158" s="62">
        <f>H125+H129+H130+H131+H132+H133+H135+H136+H137+H138+H139+H140+H141+H142+H149+H150+H151+H152+H153+H154+H155+H156+H157</f>
        <v>18.2</v>
      </c>
    </row>
    <row r="159" spans="1:8" ht="25.5" hidden="1" x14ac:dyDescent="0.2">
      <c r="A159" s="57" t="s">
        <v>55</v>
      </c>
      <c r="B159" s="51">
        <f>B158/'[2]Форма 1'!D19*100</f>
        <v>23.504581488726451</v>
      </c>
      <c r="C159" s="51">
        <f>C158/'[2]Форма 1'!H19*100</f>
        <v>28.230493384444173</v>
      </c>
      <c r="D159" s="51">
        <f>D158/'[2]Форма 1'!H19*100</f>
        <v>25.868678125386424</v>
      </c>
      <c r="E159" s="51">
        <f>E158/'[2]Форма 6'!N17*100</f>
        <v>12.630468576504553</v>
      </c>
      <c r="F159" s="51">
        <f>F158/'[2]Форма 6'!O17*100</f>
        <v>17.050505050505052</v>
      </c>
      <c r="G159" s="51">
        <f>G158/'[2]Форма 6'!N17*100</f>
        <v>9.8101265822784818</v>
      </c>
      <c r="H159" s="51">
        <f>H158/'[2]Форма 6'!O17*100</f>
        <v>7.3535353535353538</v>
      </c>
    </row>
    <row r="160" spans="1:8" ht="15" hidden="1" x14ac:dyDescent="0.2">
      <c r="A160" s="127" t="s">
        <v>56</v>
      </c>
      <c r="B160" s="128"/>
      <c r="C160" s="128"/>
      <c r="D160" s="128"/>
      <c r="E160" s="128"/>
      <c r="F160" s="128"/>
      <c r="G160" s="128"/>
      <c r="H160" s="129"/>
    </row>
    <row r="161" spans="1:8" ht="51" hidden="1" x14ac:dyDescent="0.2">
      <c r="A161" s="57" t="s">
        <v>57</v>
      </c>
      <c r="B161" s="50">
        <f t="shared" ref="B161:H161" si="34">SUM(B162:B164)</f>
        <v>0</v>
      </c>
      <c r="C161" s="50">
        <f t="shared" si="34"/>
        <v>0</v>
      </c>
      <c r="D161" s="50">
        <f t="shared" si="34"/>
        <v>0</v>
      </c>
      <c r="E161" s="51">
        <f t="shared" si="34"/>
        <v>0</v>
      </c>
      <c r="F161" s="51">
        <f t="shared" si="34"/>
        <v>0</v>
      </c>
      <c r="G161" s="51">
        <f t="shared" si="34"/>
        <v>0</v>
      </c>
      <c r="H161" s="51">
        <f t="shared" si="34"/>
        <v>0</v>
      </c>
    </row>
    <row r="162" spans="1:8" hidden="1" x14ac:dyDescent="0.2">
      <c r="A162" s="57" t="s">
        <v>27</v>
      </c>
      <c r="B162" s="50"/>
      <c r="C162" s="50"/>
      <c r="D162" s="50">
        <f t="shared" ref="D162:D169" si="35">C162</f>
        <v>0</v>
      </c>
      <c r="E162" s="51"/>
      <c r="F162" s="51"/>
      <c r="G162" s="51">
        <f t="shared" ref="G162:H169" si="36">E162</f>
        <v>0</v>
      </c>
      <c r="H162" s="51">
        <f t="shared" si="36"/>
        <v>0</v>
      </c>
    </row>
    <row r="163" spans="1:8" hidden="1" x14ac:dyDescent="0.2">
      <c r="A163" s="57" t="s">
        <v>28</v>
      </c>
      <c r="B163" s="50"/>
      <c r="C163" s="50"/>
      <c r="D163" s="50">
        <f t="shared" si="35"/>
        <v>0</v>
      </c>
      <c r="E163" s="51"/>
      <c r="F163" s="51"/>
      <c r="G163" s="51">
        <f t="shared" si="36"/>
        <v>0</v>
      </c>
      <c r="H163" s="51">
        <f t="shared" si="36"/>
        <v>0</v>
      </c>
    </row>
    <row r="164" spans="1:8" hidden="1" x14ac:dyDescent="0.2">
      <c r="A164" s="57" t="s">
        <v>29</v>
      </c>
      <c r="B164" s="50"/>
      <c r="C164" s="50"/>
      <c r="D164" s="50">
        <f t="shared" si="35"/>
        <v>0</v>
      </c>
      <c r="E164" s="51"/>
      <c r="F164" s="51"/>
      <c r="G164" s="51">
        <f t="shared" si="36"/>
        <v>0</v>
      </c>
      <c r="H164" s="51">
        <f t="shared" si="36"/>
        <v>0</v>
      </c>
    </row>
    <row r="165" spans="1:8" ht="38.25" hidden="1" x14ac:dyDescent="0.2">
      <c r="A165" s="57" t="s">
        <v>58</v>
      </c>
      <c r="B165" s="50"/>
      <c r="C165" s="50"/>
      <c r="D165" s="50">
        <f t="shared" si="35"/>
        <v>0</v>
      </c>
      <c r="E165" s="51"/>
      <c r="F165" s="51"/>
      <c r="G165" s="51">
        <f t="shared" si="36"/>
        <v>0</v>
      </c>
      <c r="H165" s="51">
        <f t="shared" si="36"/>
        <v>0</v>
      </c>
    </row>
    <row r="166" spans="1:8" ht="25.5" hidden="1" x14ac:dyDescent="0.2">
      <c r="A166" s="57" t="s">
        <v>59</v>
      </c>
      <c r="B166" s="50"/>
      <c r="C166" s="50"/>
      <c r="D166" s="50">
        <f t="shared" si="35"/>
        <v>0</v>
      </c>
      <c r="E166" s="51"/>
      <c r="F166" s="51"/>
      <c r="G166" s="51">
        <f t="shared" si="36"/>
        <v>0</v>
      </c>
      <c r="H166" s="51">
        <f t="shared" si="36"/>
        <v>0</v>
      </c>
    </row>
    <row r="167" spans="1:8" ht="63.75" hidden="1" x14ac:dyDescent="0.2">
      <c r="A167" s="57" t="s">
        <v>60</v>
      </c>
      <c r="B167" s="50"/>
      <c r="C167" s="50"/>
      <c r="D167" s="50">
        <f t="shared" si="35"/>
        <v>0</v>
      </c>
      <c r="E167" s="51"/>
      <c r="F167" s="51"/>
      <c r="G167" s="51">
        <f t="shared" si="36"/>
        <v>0</v>
      </c>
      <c r="H167" s="51">
        <f t="shared" si="36"/>
        <v>0</v>
      </c>
    </row>
    <row r="168" spans="1:8" ht="38.25" hidden="1" x14ac:dyDescent="0.2">
      <c r="A168" s="57" t="s">
        <v>61</v>
      </c>
      <c r="B168" s="50"/>
      <c r="C168" s="50"/>
      <c r="D168" s="50">
        <f t="shared" si="35"/>
        <v>0</v>
      </c>
      <c r="E168" s="51"/>
      <c r="F168" s="51"/>
      <c r="G168" s="51">
        <f t="shared" si="36"/>
        <v>0</v>
      </c>
      <c r="H168" s="51">
        <f t="shared" si="36"/>
        <v>0</v>
      </c>
    </row>
    <row r="169" spans="1:8" ht="25.5" hidden="1" x14ac:dyDescent="0.2">
      <c r="A169" s="57" t="s">
        <v>62</v>
      </c>
      <c r="B169" s="50"/>
      <c r="C169" s="50"/>
      <c r="D169" s="50">
        <f t="shared" si="35"/>
        <v>0</v>
      </c>
      <c r="E169" s="51"/>
      <c r="F169" s="51"/>
      <c r="G169" s="51">
        <f t="shared" si="36"/>
        <v>0</v>
      </c>
      <c r="H169" s="51">
        <f t="shared" si="36"/>
        <v>0</v>
      </c>
    </row>
    <row r="170" spans="1:8" hidden="1" x14ac:dyDescent="0.2">
      <c r="A170" s="57" t="s">
        <v>63</v>
      </c>
      <c r="B170" s="50"/>
      <c r="C170" s="50"/>
      <c r="D170" s="52" t="s">
        <v>20</v>
      </c>
      <c r="E170" s="51"/>
      <c r="F170" s="51"/>
      <c r="G170" s="52" t="s">
        <v>20</v>
      </c>
      <c r="H170" s="52" t="s">
        <v>20</v>
      </c>
    </row>
    <row r="171" spans="1:8" ht="25.5" hidden="1" x14ac:dyDescent="0.2">
      <c r="A171" s="57" t="s">
        <v>64</v>
      </c>
      <c r="B171" s="50"/>
      <c r="C171" s="50"/>
      <c r="D171" s="50">
        <f t="shared" ref="D171:D177" si="37">C171</f>
        <v>0</v>
      </c>
      <c r="E171" s="51"/>
      <c r="F171" s="51"/>
      <c r="G171" s="51">
        <f t="shared" ref="G171:H177" si="38">E171</f>
        <v>0</v>
      </c>
      <c r="H171" s="51">
        <f t="shared" si="38"/>
        <v>0</v>
      </c>
    </row>
    <row r="172" spans="1:8" ht="25.5" hidden="1" x14ac:dyDescent="0.2">
      <c r="A172" s="57" t="s">
        <v>65</v>
      </c>
      <c r="B172" s="50"/>
      <c r="C172" s="50"/>
      <c r="D172" s="50">
        <f t="shared" si="37"/>
        <v>0</v>
      </c>
      <c r="E172" s="51"/>
      <c r="F172" s="51"/>
      <c r="G172" s="51">
        <f t="shared" si="38"/>
        <v>0</v>
      </c>
      <c r="H172" s="51">
        <f t="shared" si="38"/>
        <v>0</v>
      </c>
    </row>
    <row r="173" spans="1:8" ht="38.25" hidden="1" x14ac:dyDescent="0.2">
      <c r="A173" s="57" t="s">
        <v>66</v>
      </c>
      <c r="B173" s="50"/>
      <c r="C173" s="50"/>
      <c r="D173" s="50">
        <f t="shared" si="37"/>
        <v>0</v>
      </c>
      <c r="E173" s="51"/>
      <c r="F173" s="51"/>
      <c r="G173" s="51">
        <f t="shared" si="38"/>
        <v>0</v>
      </c>
      <c r="H173" s="51">
        <f t="shared" si="38"/>
        <v>0</v>
      </c>
    </row>
    <row r="174" spans="1:8" hidden="1" x14ac:dyDescent="0.2">
      <c r="A174" s="57" t="s">
        <v>67</v>
      </c>
      <c r="B174" s="50"/>
      <c r="C174" s="50"/>
      <c r="D174" s="50">
        <f t="shared" si="37"/>
        <v>0</v>
      </c>
      <c r="E174" s="51"/>
      <c r="F174" s="51"/>
      <c r="G174" s="51">
        <f t="shared" si="38"/>
        <v>0</v>
      </c>
      <c r="H174" s="51">
        <f t="shared" si="38"/>
        <v>0</v>
      </c>
    </row>
    <row r="175" spans="1:8" ht="38.25" hidden="1" x14ac:dyDescent="0.2">
      <c r="A175" s="57" t="s">
        <v>68</v>
      </c>
      <c r="B175" s="50"/>
      <c r="C175" s="50"/>
      <c r="D175" s="50">
        <f t="shared" si="37"/>
        <v>0</v>
      </c>
      <c r="E175" s="51"/>
      <c r="F175" s="51"/>
      <c r="G175" s="51">
        <f t="shared" si="38"/>
        <v>0</v>
      </c>
      <c r="H175" s="51">
        <f t="shared" si="38"/>
        <v>0</v>
      </c>
    </row>
    <row r="176" spans="1:8" ht="51" hidden="1" x14ac:dyDescent="0.2">
      <c r="A176" s="57" t="s">
        <v>69</v>
      </c>
      <c r="B176" s="50"/>
      <c r="C176" s="50"/>
      <c r="D176" s="50">
        <f t="shared" si="37"/>
        <v>0</v>
      </c>
      <c r="E176" s="51"/>
      <c r="F176" s="51"/>
      <c r="G176" s="51">
        <f t="shared" si="38"/>
        <v>0</v>
      </c>
      <c r="H176" s="51">
        <f t="shared" si="38"/>
        <v>0</v>
      </c>
    </row>
    <row r="177" spans="1:8" hidden="1" x14ac:dyDescent="0.2">
      <c r="A177" s="57" t="s">
        <v>70</v>
      </c>
      <c r="B177" s="50"/>
      <c r="C177" s="50"/>
      <c r="D177" s="50">
        <f t="shared" si="37"/>
        <v>0</v>
      </c>
      <c r="E177" s="51"/>
      <c r="F177" s="51"/>
      <c r="G177" s="51">
        <f t="shared" si="38"/>
        <v>0</v>
      </c>
      <c r="H177" s="51">
        <f t="shared" si="38"/>
        <v>0</v>
      </c>
    </row>
    <row r="178" spans="1:8" ht="25.5" hidden="1" x14ac:dyDescent="0.2">
      <c r="A178" s="57" t="s">
        <v>71</v>
      </c>
      <c r="B178" s="50">
        <f t="shared" ref="B178:G178" si="39">SUM(B179:B184)</f>
        <v>0</v>
      </c>
      <c r="C178" s="50">
        <f t="shared" si="39"/>
        <v>0</v>
      </c>
      <c r="D178" s="50">
        <f t="shared" si="39"/>
        <v>0</v>
      </c>
      <c r="E178" s="51">
        <f t="shared" si="39"/>
        <v>0</v>
      </c>
      <c r="F178" s="51">
        <f t="shared" si="39"/>
        <v>0</v>
      </c>
      <c r="G178" s="51">
        <f t="shared" si="39"/>
        <v>0</v>
      </c>
      <c r="H178" s="51">
        <f>SUM(H179:H184)</f>
        <v>0</v>
      </c>
    </row>
    <row r="179" spans="1:8" hidden="1" x14ac:dyDescent="0.2">
      <c r="A179" s="57" t="s">
        <v>44</v>
      </c>
      <c r="B179" s="50"/>
      <c r="C179" s="50"/>
      <c r="D179" s="50">
        <f>C179</f>
        <v>0</v>
      </c>
      <c r="E179" s="51"/>
      <c r="F179" s="51"/>
      <c r="G179" s="51">
        <f t="shared" ref="G179:H181" si="40">E179</f>
        <v>0</v>
      </c>
      <c r="H179" s="51">
        <f t="shared" si="40"/>
        <v>0</v>
      </c>
    </row>
    <row r="180" spans="1:8" hidden="1" x14ac:dyDescent="0.2">
      <c r="A180" s="57" t="s">
        <v>45</v>
      </c>
      <c r="B180" s="50"/>
      <c r="C180" s="50"/>
      <c r="D180" s="50">
        <f>C180</f>
        <v>0</v>
      </c>
      <c r="E180" s="51"/>
      <c r="F180" s="51"/>
      <c r="G180" s="51">
        <f t="shared" si="40"/>
        <v>0</v>
      </c>
      <c r="H180" s="51">
        <f t="shared" si="40"/>
        <v>0</v>
      </c>
    </row>
    <row r="181" spans="1:8" hidden="1" x14ac:dyDescent="0.2">
      <c r="A181" s="57" t="s">
        <v>46</v>
      </c>
      <c r="B181" s="50"/>
      <c r="C181" s="50"/>
      <c r="D181" s="50">
        <f>C181</f>
        <v>0</v>
      </c>
      <c r="E181" s="51"/>
      <c r="F181" s="51"/>
      <c r="G181" s="51">
        <f t="shared" si="40"/>
        <v>0</v>
      </c>
      <c r="H181" s="51">
        <f t="shared" si="40"/>
        <v>0</v>
      </c>
    </row>
    <row r="182" spans="1:8" hidden="1" x14ac:dyDescent="0.2">
      <c r="A182" s="57" t="s">
        <v>47</v>
      </c>
      <c r="B182" s="50"/>
      <c r="C182" s="50"/>
      <c r="D182" s="52" t="s">
        <v>20</v>
      </c>
      <c r="E182" s="51"/>
      <c r="F182" s="51"/>
      <c r="G182" s="52" t="s">
        <v>20</v>
      </c>
      <c r="H182" s="52" t="s">
        <v>20</v>
      </c>
    </row>
    <row r="183" spans="1:8" hidden="1" x14ac:dyDescent="0.2">
      <c r="A183" s="57" t="s">
        <v>48</v>
      </c>
      <c r="B183" s="50"/>
      <c r="C183" s="50"/>
      <c r="D183" s="50">
        <f>C183</f>
        <v>0</v>
      </c>
      <c r="E183" s="51"/>
      <c r="F183" s="51"/>
      <c r="G183" s="51">
        <f t="shared" ref="G183:H187" si="41">E183</f>
        <v>0</v>
      </c>
      <c r="H183" s="51">
        <f t="shared" si="41"/>
        <v>0</v>
      </c>
    </row>
    <row r="184" spans="1:8" hidden="1" x14ac:dyDescent="0.2">
      <c r="A184" s="57" t="s">
        <v>49</v>
      </c>
      <c r="B184" s="50"/>
      <c r="C184" s="50"/>
      <c r="D184" s="50">
        <f>C184</f>
        <v>0</v>
      </c>
      <c r="E184" s="51"/>
      <c r="F184" s="51"/>
      <c r="G184" s="51">
        <f t="shared" si="41"/>
        <v>0</v>
      </c>
      <c r="H184" s="51">
        <f t="shared" si="41"/>
        <v>0</v>
      </c>
    </row>
    <row r="185" spans="1:8" ht="38.25" hidden="1" x14ac:dyDescent="0.2">
      <c r="A185" s="57" t="s">
        <v>72</v>
      </c>
      <c r="B185" s="50"/>
      <c r="C185" s="50"/>
      <c r="D185" s="50">
        <f>C185</f>
        <v>0</v>
      </c>
      <c r="E185" s="51"/>
      <c r="F185" s="51"/>
      <c r="G185" s="51">
        <f t="shared" si="41"/>
        <v>0</v>
      </c>
      <c r="H185" s="51">
        <f t="shared" si="41"/>
        <v>0</v>
      </c>
    </row>
    <row r="186" spans="1:8" ht="25.5" hidden="1" x14ac:dyDescent="0.2">
      <c r="A186" s="57" t="s">
        <v>73</v>
      </c>
      <c r="B186" s="50"/>
      <c r="C186" s="50"/>
      <c r="D186" s="50">
        <f>C186</f>
        <v>0</v>
      </c>
      <c r="E186" s="51"/>
      <c r="F186" s="51"/>
      <c r="G186" s="51">
        <f t="shared" si="41"/>
        <v>0</v>
      </c>
      <c r="H186" s="51">
        <f t="shared" si="41"/>
        <v>0</v>
      </c>
    </row>
    <row r="187" spans="1:8" hidden="1" x14ac:dyDescent="0.2">
      <c r="A187" s="57" t="s">
        <v>74</v>
      </c>
      <c r="B187" s="50"/>
      <c r="C187" s="50"/>
      <c r="D187" s="50">
        <f>C187</f>
        <v>0</v>
      </c>
      <c r="E187" s="51"/>
      <c r="F187" s="51"/>
      <c r="G187" s="51">
        <f t="shared" si="41"/>
        <v>0</v>
      </c>
      <c r="H187" s="51">
        <f t="shared" si="41"/>
        <v>0</v>
      </c>
    </row>
    <row r="188" spans="1:8" hidden="1" x14ac:dyDescent="0.2">
      <c r="A188" s="57"/>
      <c r="B188" s="50"/>
      <c r="C188" s="50"/>
      <c r="D188" s="50"/>
      <c r="E188" s="51"/>
      <c r="F188" s="51"/>
      <c r="G188" s="51"/>
      <c r="H188" s="51"/>
    </row>
    <row r="189" spans="1:8" hidden="1" x14ac:dyDescent="0.2">
      <c r="A189" s="57"/>
      <c r="B189" s="50"/>
      <c r="C189" s="50"/>
      <c r="D189" s="50"/>
      <c r="E189" s="51"/>
      <c r="F189" s="51"/>
      <c r="G189" s="51"/>
      <c r="H189" s="51"/>
    </row>
    <row r="190" spans="1:8" hidden="1" x14ac:dyDescent="0.2">
      <c r="A190" s="57"/>
      <c r="B190" s="50"/>
      <c r="C190" s="50"/>
      <c r="D190" s="50"/>
      <c r="E190" s="51"/>
      <c r="F190" s="51"/>
      <c r="G190" s="51"/>
      <c r="H190" s="51"/>
    </row>
    <row r="191" spans="1:8" hidden="1" x14ac:dyDescent="0.2">
      <c r="A191" s="57"/>
      <c r="B191" s="50"/>
      <c r="C191" s="50"/>
      <c r="D191" s="50"/>
      <c r="E191" s="51"/>
      <c r="F191" s="51"/>
      <c r="G191" s="51"/>
      <c r="H191" s="51"/>
    </row>
    <row r="192" spans="1:8" hidden="1" x14ac:dyDescent="0.2">
      <c r="A192" s="57"/>
      <c r="B192" s="50"/>
      <c r="C192" s="50"/>
      <c r="D192" s="50"/>
      <c r="E192" s="51"/>
      <c r="F192" s="51"/>
      <c r="G192" s="51"/>
      <c r="H192" s="51"/>
    </row>
    <row r="193" spans="1:8" hidden="1" x14ac:dyDescent="0.2">
      <c r="A193" s="57" t="s">
        <v>75</v>
      </c>
      <c r="B193" s="50"/>
      <c r="C193" s="50"/>
      <c r="D193" s="50">
        <f>C193</f>
        <v>0</v>
      </c>
      <c r="E193" s="51"/>
      <c r="F193" s="51"/>
      <c r="G193" s="51">
        <f>E193</f>
        <v>0</v>
      </c>
      <c r="H193" s="51">
        <f>F193</f>
        <v>0</v>
      </c>
    </row>
    <row r="194" spans="1:8" hidden="1" x14ac:dyDescent="0.2">
      <c r="A194" s="60" t="s">
        <v>76</v>
      </c>
      <c r="B194" s="61">
        <f>B161+B165+B166+B167+B168+B169+B170+B171+B172+B173+B174+B175+B176+B177+B178+B185+B186+B187+B188+B189+B190+B191+B192+B193</f>
        <v>0</v>
      </c>
      <c r="C194" s="55">
        <f>C161++C165+C166+C167+C168+C169+C170+C171+C172+C173+C174+C175+C176+C177+C178+C185+C186+C187+C188+C189+C190+C191+C192+C193</f>
        <v>0</v>
      </c>
      <c r="D194" s="55">
        <f>D161+D165+D166+D167+D168+D169+D171+D172+D173+D174+D175+D176+D177+D178+D185+D186+D187+D188+D189+D190+D191+D192+D193</f>
        <v>0</v>
      </c>
      <c r="E194" s="56">
        <f>E161+E165+E166+E167+E168+E169+E170+E171+E172+E173+E174+E175+E176+E177+E178+E185+E186+E187+E188+E189+E190+E191+E192+E193</f>
        <v>0</v>
      </c>
      <c r="F194" s="56">
        <f>F161+F165+F166+F167+F168+F169+F170+F171+F172+F173+F174+F175+F176+F177+F178+F185+F186+F187+F188+F189+F190+F191+F192+F193</f>
        <v>0</v>
      </c>
      <c r="G194" s="56">
        <f>G161+G165+G166+G167+G168+G169+G171+G172+G173+G174+G175+G176+G177+G178+G185+G186+G187+G188+G189+G190+G191+G192+G193</f>
        <v>0</v>
      </c>
      <c r="H194" s="56">
        <f>H161+H165+H166+H167+H168+H169+H171+H172+H173+H174+H175+H176+H177+H178+H185+H186+H187+H188+H189+H190+H191+H192+H193</f>
        <v>0</v>
      </c>
    </row>
    <row r="195" spans="1:8" ht="25.5" hidden="1" x14ac:dyDescent="0.2">
      <c r="A195" s="57" t="s">
        <v>55</v>
      </c>
      <c r="B195" s="51">
        <f>B194/'[2]Форма 1'!D19*100</f>
        <v>0</v>
      </c>
      <c r="C195" s="51">
        <f>C194/'[2]Форма 1'!H19*100</f>
        <v>0</v>
      </c>
      <c r="D195" s="51">
        <f>D194/'[2]Форма 1'!H19*100</f>
        <v>0</v>
      </c>
      <c r="E195" s="51">
        <f>E194/'[2]Форма 6'!N17*100</f>
        <v>0</v>
      </c>
      <c r="F195" s="51">
        <f>F194/'[2]Форма 6'!O17*100</f>
        <v>0</v>
      </c>
      <c r="G195" s="51">
        <f>G194/'[2]Форма 6'!N17*100</f>
        <v>0</v>
      </c>
      <c r="H195" s="51">
        <f>H194/'[2]Форма 6'!O17*100</f>
        <v>0</v>
      </c>
    </row>
    <row r="196" spans="1:8" ht="25.5" hidden="1" x14ac:dyDescent="0.2">
      <c r="A196" s="57" t="s">
        <v>77</v>
      </c>
      <c r="B196" s="55"/>
      <c r="C196" s="55"/>
      <c r="D196" s="50"/>
      <c r="E196" s="56"/>
      <c r="F196" s="56"/>
      <c r="G196" s="51"/>
      <c r="H196" s="51"/>
    </row>
    <row r="197" spans="1:8" ht="38.25" hidden="1" x14ac:dyDescent="0.2">
      <c r="A197" s="57" t="s">
        <v>78</v>
      </c>
      <c r="B197" s="64"/>
      <c r="C197" s="64"/>
      <c r="D197" s="50">
        <f t="shared" ref="D197:D202" si="42">C197</f>
        <v>0</v>
      </c>
      <c r="E197" s="65"/>
      <c r="F197" s="65"/>
      <c r="G197" s="51">
        <f t="shared" ref="G197:H202" si="43">E197</f>
        <v>0</v>
      </c>
      <c r="H197" s="51">
        <f t="shared" si="43"/>
        <v>0</v>
      </c>
    </row>
    <row r="198" spans="1:8" ht="25.5" hidden="1" x14ac:dyDescent="0.2">
      <c r="A198" s="57" t="s">
        <v>79</v>
      </c>
      <c r="B198" s="50"/>
      <c r="C198" s="50"/>
      <c r="D198" s="50">
        <f t="shared" si="42"/>
        <v>0</v>
      </c>
      <c r="E198" s="51"/>
      <c r="F198" s="51"/>
      <c r="G198" s="51">
        <f t="shared" si="43"/>
        <v>0</v>
      </c>
      <c r="H198" s="51">
        <f t="shared" si="43"/>
        <v>0</v>
      </c>
    </row>
    <row r="199" spans="1:8" ht="38.25" hidden="1" x14ac:dyDescent="0.2">
      <c r="A199" s="57" t="s">
        <v>80</v>
      </c>
      <c r="B199" s="50"/>
      <c r="C199" s="50"/>
      <c r="D199" s="50">
        <f t="shared" si="42"/>
        <v>0</v>
      </c>
      <c r="E199" s="51"/>
      <c r="F199" s="51"/>
      <c r="G199" s="51">
        <f t="shared" si="43"/>
        <v>0</v>
      </c>
      <c r="H199" s="51">
        <f t="shared" si="43"/>
        <v>0</v>
      </c>
    </row>
    <row r="200" spans="1:8" hidden="1" x14ac:dyDescent="0.2">
      <c r="A200" s="57" t="s">
        <v>81</v>
      </c>
      <c r="B200" s="50"/>
      <c r="C200" s="50"/>
      <c r="D200" s="50">
        <f t="shared" si="42"/>
        <v>0</v>
      </c>
      <c r="E200" s="51"/>
      <c r="F200" s="51"/>
      <c r="G200" s="51">
        <f t="shared" si="43"/>
        <v>0</v>
      </c>
      <c r="H200" s="51">
        <f t="shared" si="43"/>
        <v>0</v>
      </c>
    </row>
    <row r="201" spans="1:8" hidden="1" x14ac:dyDescent="0.2">
      <c r="A201" s="57" t="s">
        <v>82</v>
      </c>
      <c r="B201" s="50"/>
      <c r="C201" s="50"/>
      <c r="D201" s="50">
        <f t="shared" si="42"/>
        <v>0</v>
      </c>
      <c r="E201" s="51"/>
      <c r="F201" s="51"/>
      <c r="G201" s="51">
        <f t="shared" si="43"/>
        <v>0</v>
      </c>
      <c r="H201" s="51">
        <f t="shared" si="43"/>
        <v>0</v>
      </c>
    </row>
    <row r="202" spans="1:8" hidden="1" x14ac:dyDescent="0.2">
      <c r="A202" s="57" t="s">
        <v>83</v>
      </c>
      <c r="B202" s="50"/>
      <c r="C202" s="50"/>
      <c r="D202" s="50">
        <f t="shared" si="42"/>
        <v>0</v>
      </c>
      <c r="E202" s="51"/>
      <c r="F202" s="51"/>
      <c r="G202" s="51">
        <f t="shared" si="43"/>
        <v>0</v>
      </c>
      <c r="H202" s="51">
        <f t="shared" si="43"/>
        <v>0</v>
      </c>
    </row>
    <row r="203" spans="1:8" ht="25.5" hidden="1" x14ac:dyDescent="0.2">
      <c r="A203" s="66" t="s">
        <v>84</v>
      </c>
      <c r="B203" s="52" t="s">
        <v>20</v>
      </c>
      <c r="C203" s="52" t="s">
        <v>20</v>
      </c>
      <c r="D203" s="55">
        <f>D111+D112+D120+D158+D197+D198+D199+D200+D201+D202</f>
        <v>2092</v>
      </c>
      <c r="E203" s="67" t="s">
        <v>20</v>
      </c>
      <c r="F203" s="67" t="s">
        <v>20</v>
      </c>
      <c r="G203" s="56">
        <f>G111+G112+G120+G158+G197+G198+G199+G200+G201+G202</f>
        <v>176.70000000000002</v>
      </c>
      <c r="H203" s="56">
        <f>H111+H112+H120+H158+H197+H198+H199+H200+H201+H202</f>
        <v>18.2</v>
      </c>
    </row>
    <row r="204" spans="1:8" hidden="1" x14ac:dyDescent="0.2">
      <c r="A204" s="45" t="s">
        <v>86</v>
      </c>
      <c r="B204" s="46"/>
      <c r="C204" s="46"/>
      <c r="D204" s="46"/>
      <c r="E204" s="47"/>
      <c r="F204" s="47"/>
      <c r="G204" s="47"/>
      <c r="H204" s="48"/>
    </row>
    <row r="205" spans="1:8" hidden="1" x14ac:dyDescent="0.2">
      <c r="A205" s="103" t="s">
        <v>13</v>
      </c>
      <c r="B205" s="104"/>
      <c r="C205" s="104"/>
      <c r="D205" s="104"/>
      <c r="E205" s="104"/>
      <c r="F205" s="104"/>
      <c r="G205" s="104"/>
      <c r="H205" s="105"/>
    </row>
    <row r="206" spans="1:8" hidden="1" x14ac:dyDescent="0.2">
      <c r="A206" s="49" t="s">
        <v>14</v>
      </c>
      <c r="B206" s="50"/>
      <c r="C206" s="50"/>
      <c r="D206" s="50">
        <f>C206</f>
        <v>0</v>
      </c>
      <c r="E206" s="51"/>
      <c r="F206" s="51"/>
      <c r="G206" s="51">
        <f t="shared" ref="G206:H208" si="44">E206</f>
        <v>0</v>
      </c>
      <c r="H206" s="51">
        <f t="shared" si="44"/>
        <v>0</v>
      </c>
    </row>
    <row r="207" spans="1:8" hidden="1" x14ac:dyDescent="0.2">
      <c r="A207" s="49" t="s">
        <v>15</v>
      </c>
      <c r="B207" s="50"/>
      <c r="C207" s="50"/>
      <c r="D207" s="50">
        <f>C207</f>
        <v>0</v>
      </c>
      <c r="E207" s="51"/>
      <c r="F207" s="51"/>
      <c r="G207" s="51">
        <f t="shared" si="44"/>
        <v>0</v>
      </c>
      <c r="H207" s="51">
        <f t="shared" si="44"/>
        <v>0</v>
      </c>
    </row>
    <row r="208" spans="1:8" hidden="1" x14ac:dyDescent="0.2">
      <c r="A208" s="49" t="s">
        <v>16</v>
      </c>
      <c r="B208" s="50"/>
      <c r="C208" s="50"/>
      <c r="D208" s="50">
        <f>C208</f>
        <v>0</v>
      </c>
      <c r="E208" s="51"/>
      <c r="F208" s="51"/>
      <c r="G208" s="51">
        <f t="shared" si="44"/>
        <v>0</v>
      </c>
      <c r="H208" s="51">
        <f t="shared" si="44"/>
        <v>0</v>
      </c>
    </row>
    <row r="209" spans="1:8" hidden="1" x14ac:dyDescent="0.2">
      <c r="A209" s="49" t="s">
        <v>17</v>
      </c>
      <c r="B209" s="50">
        <f t="shared" ref="B209:H209" si="45">B210+B212</f>
        <v>0</v>
      </c>
      <c r="C209" s="50">
        <f t="shared" si="45"/>
        <v>0</v>
      </c>
      <c r="D209" s="50">
        <f t="shared" si="45"/>
        <v>0</v>
      </c>
      <c r="E209" s="51">
        <f t="shared" si="45"/>
        <v>0</v>
      </c>
      <c r="F209" s="51">
        <f t="shared" si="45"/>
        <v>0</v>
      </c>
      <c r="G209" s="51">
        <f t="shared" si="45"/>
        <v>0</v>
      </c>
      <c r="H209" s="51">
        <f t="shared" si="45"/>
        <v>0</v>
      </c>
    </row>
    <row r="210" spans="1:8" hidden="1" x14ac:dyDescent="0.2">
      <c r="A210" s="49" t="s">
        <v>18</v>
      </c>
      <c r="B210" s="50"/>
      <c r="C210" s="50"/>
      <c r="D210" s="50">
        <f>C210-C211</f>
        <v>0</v>
      </c>
      <c r="E210" s="51"/>
      <c r="F210" s="51"/>
      <c r="G210" s="51">
        <f>E210-E211</f>
        <v>0</v>
      </c>
      <c r="H210" s="51">
        <f>F210-F211</f>
        <v>0</v>
      </c>
    </row>
    <row r="211" spans="1:8" hidden="1" x14ac:dyDescent="0.2">
      <c r="A211" s="49" t="s">
        <v>19</v>
      </c>
      <c r="B211" s="52" t="s">
        <v>20</v>
      </c>
      <c r="C211" s="50"/>
      <c r="D211" s="52" t="s">
        <v>20</v>
      </c>
      <c r="E211" s="51"/>
      <c r="F211" s="51"/>
      <c r="G211" s="52" t="s">
        <v>20</v>
      </c>
      <c r="H211" s="52" t="s">
        <v>20</v>
      </c>
    </row>
    <row r="212" spans="1:8" hidden="1" x14ac:dyDescent="0.2">
      <c r="A212" s="49" t="s">
        <v>21</v>
      </c>
      <c r="B212" s="50"/>
      <c r="C212" s="50"/>
      <c r="D212" s="50">
        <f>C212-C213</f>
        <v>0</v>
      </c>
      <c r="E212" s="51"/>
      <c r="F212" s="51"/>
      <c r="G212" s="51">
        <f>E212-E213</f>
        <v>0</v>
      </c>
      <c r="H212" s="51">
        <f>F212-F213</f>
        <v>0</v>
      </c>
    </row>
    <row r="213" spans="1:8" hidden="1" x14ac:dyDescent="0.2">
      <c r="A213" s="49" t="s">
        <v>19</v>
      </c>
      <c r="B213" s="52" t="s">
        <v>20</v>
      </c>
      <c r="C213" s="50"/>
      <c r="D213" s="52" t="s">
        <v>20</v>
      </c>
      <c r="E213" s="51"/>
      <c r="F213" s="51"/>
      <c r="G213" s="52" t="s">
        <v>20</v>
      </c>
      <c r="H213" s="52" t="s">
        <v>20</v>
      </c>
    </row>
    <row r="214" spans="1:8" hidden="1" x14ac:dyDescent="0.2">
      <c r="A214" s="53" t="s">
        <v>22</v>
      </c>
      <c r="B214" s="50">
        <f t="shared" ref="B214:H214" si="46">B215+B216</f>
        <v>0</v>
      </c>
      <c r="C214" s="50">
        <f t="shared" si="46"/>
        <v>0</v>
      </c>
      <c r="D214" s="50">
        <f t="shared" si="46"/>
        <v>0</v>
      </c>
      <c r="E214" s="51">
        <f t="shared" si="46"/>
        <v>0</v>
      </c>
      <c r="F214" s="51">
        <f t="shared" si="46"/>
        <v>0</v>
      </c>
      <c r="G214" s="51">
        <f t="shared" si="46"/>
        <v>0</v>
      </c>
      <c r="H214" s="51">
        <f t="shared" si="46"/>
        <v>0</v>
      </c>
    </row>
    <row r="215" spans="1:8" hidden="1" x14ac:dyDescent="0.2">
      <c r="A215" s="53" t="s">
        <v>18</v>
      </c>
      <c r="B215" s="50"/>
      <c r="C215" s="50"/>
      <c r="D215" s="50">
        <f>C215</f>
        <v>0</v>
      </c>
      <c r="E215" s="51"/>
      <c r="F215" s="51"/>
      <c r="G215" s="51">
        <f>E215</f>
        <v>0</v>
      </c>
      <c r="H215" s="51">
        <f>F215</f>
        <v>0</v>
      </c>
    </row>
    <row r="216" spans="1:8" hidden="1" x14ac:dyDescent="0.2">
      <c r="A216" s="53" t="s">
        <v>21</v>
      </c>
      <c r="B216" s="50"/>
      <c r="C216" s="50"/>
      <c r="D216" s="50">
        <f>C216</f>
        <v>0</v>
      </c>
      <c r="E216" s="51"/>
      <c r="F216" s="51"/>
      <c r="G216" s="51">
        <f>E216</f>
        <v>0</v>
      </c>
      <c r="H216" s="51">
        <f>F216</f>
        <v>0</v>
      </c>
    </row>
    <row r="217" spans="1:8" hidden="1" x14ac:dyDescent="0.2">
      <c r="A217" s="54" t="s">
        <v>23</v>
      </c>
      <c r="B217" s="55">
        <f t="shared" ref="B217:H217" si="47">B206+B207+B209+B214</f>
        <v>0</v>
      </c>
      <c r="C217" s="55">
        <f t="shared" si="47"/>
        <v>0</v>
      </c>
      <c r="D217" s="55">
        <f t="shared" si="47"/>
        <v>0</v>
      </c>
      <c r="E217" s="56">
        <f t="shared" si="47"/>
        <v>0</v>
      </c>
      <c r="F217" s="56">
        <f t="shared" si="47"/>
        <v>0</v>
      </c>
      <c r="G217" s="56">
        <f t="shared" si="47"/>
        <v>0</v>
      </c>
      <c r="H217" s="56">
        <f t="shared" si="47"/>
        <v>0</v>
      </c>
    </row>
    <row r="218" spans="1:8" ht="25.5" hidden="1" x14ac:dyDescent="0.2">
      <c r="A218" s="57" t="s">
        <v>24</v>
      </c>
      <c r="B218" s="51">
        <f>B217/'[2]Форма 1'!D20*100</f>
        <v>0</v>
      </c>
      <c r="C218" s="51">
        <f>C217/'[2]Форма 1'!H20*100</f>
        <v>0</v>
      </c>
      <c r="D218" s="51">
        <f>D217/'[2]Форма 1'!H20*100</f>
        <v>0</v>
      </c>
      <c r="E218" s="51">
        <f>E217/'[2]Форма 6'!N18*100</f>
        <v>0</v>
      </c>
      <c r="F218" s="51">
        <f>F217/'[2]Форма 6'!O18*100</f>
        <v>0</v>
      </c>
      <c r="G218" s="51">
        <f>G217/'[2]Форма 6'!N18*100</f>
        <v>0</v>
      </c>
      <c r="H218" s="51">
        <f>H217/'[2]Форма 6'!O18*100</f>
        <v>0</v>
      </c>
    </row>
    <row r="219" spans="1:8" hidden="1" x14ac:dyDescent="0.2">
      <c r="A219" s="103" t="s">
        <v>25</v>
      </c>
      <c r="B219" s="104"/>
      <c r="C219" s="104"/>
      <c r="D219" s="104"/>
      <c r="E219" s="104"/>
      <c r="F219" s="104"/>
      <c r="G219" s="104"/>
      <c r="H219" s="105"/>
    </row>
    <row r="220" spans="1:8" ht="51" hidden="1" x14ac:dyDescent="0.2">
      <c r="A220" s="58" t="s">
        <v>26</v>
      </c>
      <c r="B220" s="50">
        <f t="shared" ref="B220:H220" si="48">SUM(B221:B223)</f>
        <v>15</v>
      </c>
      <c r="C220" s="50">
        <f t="shared" si="48"/>
        <v>15</v>
      </c>
      <c r="D220" s="50">
        <f t="shared" si="48"/>
        <v>15</v>
      </c>
      <c r="E220" s="51">
        <f t="shared" si="48"/>
        <v>0.7</v>
      </c>
      <c r="F220" s="51">
        <f t="shared" si="48"/>
        <v>0</v>
      </c>
      <c r="G220" s="51">
        <f t="shared" si="48"/>
        <v>0.7</v>
      </c>
      <c r="H220" s="51">
        <f t="shared" si="48"/>
        <v>0</v>
      </c>
    </row>
    <row r="221" spans="1:8" hidden="1" x14ac:dyDescent="0.2">
      <c r="A221" s="58" t="s">
        <v>27</v>
      </c>
      <c r="B221" s="50"/>
      <c r="C221" s="50"/>
      <c r="D221" s="50">
        <f t="shared" ref="D221:D228" si="49">C221</f>
        <v>0</v>
      </c>
      <c r="E221" s="51"/>
      <c r="F221" s="51"/>
      <c r="G221" s="51">
        <f t="shared" ref="G221:H228" si="50">E221</f>
        <v>0</v>
      </c>
      <c r="H221" s="51">
        <f t="shared" si="50"/>
        <v>0</v>
      </c>
    </row>
    <row r="222" spans="1:8" hidden="1" x14ac:dyDescent="0.2">
      <c r="A222" s="58" t="s">
        <v>28</v>
      </c>
      <c r="B222" s="50"/>
      <c r="C222" s="50"/>
      <c r="D222" s="50">
        <f t="shared" si="49"/>
        <v>0</v>
      </c>
      <c r="E222" s="51"/>
      <c r="F222" s="51"/>
      <c r="G222" s="51">
        <f t="shared" si="50"/>
        <v>0</v>
      </c>
      <c r="H222" s="51">
        <f t="shared" si="50"/>
        <v>0</v>
      </c>
    </row>
    <row r="223" spans="1:8" hidden="1" x14ac:dyDescent="0.2">
      <c r="A223" s="58" t="s">
        <v>29</v>
      </c>
      <c r="B223" s="50">
        <v>15</v>
      </c>
      <c r="C223" s="50">
        <v>15</v>
      </c>
      <c r="D223" s="50">
        <f t="shared" si="49"/>
        <v>15</v>
      </c>
      <c r="E223" s="51">
        <v>0.7</v>
      </c>
      <c r="F223" s="51"/>
      <c r="G223" s="51">
        <f t="shared" si="50"/>
        <v>0.7</v>
      </c>
      <c r="H223" s="51">
        <f t="shared" si="50"/>
        <v>0</v>
      </c>
    </row>
    <row r="224" spans="1:8" ht="25.5" hidden="1" x14ac:dyDescent="0.2">
      <c r="A224" s="57" t="s">
        <v>30</v>
      </c>
      <c r="B224" s="50">
        <v>1</v>
      </c>
      <c r="C224" s="50">
        <v>1</v>
      </c>
      <c r="D224" s="50">
        <f t="shared" si="49"/>
        <v>1</v>
      </c>
      <c r="E224" s="51">
        <v>0.3</v>
      </c>
      <c r="F224" s="51"/>
      <c r="G224" s="51">
        <f t="shared" si="50"/>
        <v>0.3</v>
      </c>
      <c r="H224" s="51">
        <f t="shared" si="50"/>
        <v>0</v>
      </c>
    </row>
    <row r="225" spans="1:8" ht="25.5" hidden="1" x14ac:dyDescent="0.2">
      <c r="A225" s="57" t="s">
        <v>31</v>
      </c>
      <c r="B225" s="50"/>
      <c r="C225" s="50"/>
      <c r="D225" s="50">
        <f t="shared" si="49"/>
        <v>0</v>
      </c>
      <c r="E225" s="51"/>
      <c r="F225" s="51"/>
      <c r="G225" s="51">
        <f t="shared" si="50"/>
        <v>0</v>
      </c>
      <c r="H225" s="51">
        <f t="shared" si="50"/>
        <v>0</v>
      </c>
    </row>
    <row r="226" spans="1:8" ht="63.75" hidden="1" x14ac:dyDescent="0.2">
      <c r="A226" s="57" t="s">
        <v>32</v>
      </c>
      <c r="B226" s="50"/>
      <c r="C226" s="50"/>
      <c r="D226" s="50">
        <f t="shared" si="49"/>
        <v>0</v>
      </c>
      <c r="E226" s="51"/>
      <c r="F226" s="51"/>
      <c r="G226" s="51">
        <f t="shared" si="50"/>
        <v>0</v>
      </c>
      <c r="H226" s="51">
        <f t="shared" si="50"/>
        <v>0</v>
      </c>
    </row>
    <row r="227" spans="1:8" ht="38.25" hidden="1" x14ac:dyDescent="0.2">
      <c r="A227" s="57" t="s">
        <v>33</v>
      </c>
      <c r="B227" s="50">
        <v>297</v>
      </c>
      <c r="C227" s="50">
        <v>281</v>
      </c>
      <c r="D227" s="50">
        <f t="shared" si="49"/>
        <v>281</v>
      </c>
      <c r="E227" s="51">
        <v>62.9</v>
      </c>
      <c r="F227" s="51">
        <v>3.2</v>
      </c>
      <c r="G227" s="51">
        <f t="shared" si="50"/>
        <v>62.9</v>
      </c>
      <c r="H227" s="51">
        <f t="shared" si="50"/>
        <v>3.2</v>
      </c>
    </row>
    <row r="228" spans="1:8" ht="25.5" hidden="1" x14ac:dyDescent="0.2">
      <c r="A228" s="57" t="s">
        <v>34</v>
      </c>
      <c r="B228" s="50">
        <v>1</v>
      </c>
      <c r="C228" s="50">
        <v>1</v>
      </c>
      <c r="D228" s="50">
        <f t="shared" si="49"/>
        <v>1</v>
      </c>
      <c r="E228" s="51">
        <v>0.1</v>
      </c>
      <c r="F228" s="51"/>
      <c r="G228" s="51">
        <f t="shared" si="50"/>
        <v>0.1</v>
      </c>
      <c r="H228" s="51">
        <f t="shared" si="50"/>
        <v>0</v>
      </c>
    </row>
    <row r="229" spans="1:8" hidden="1" x14ac:dyDescent="0.2">
      <c r="A229" s="57" t="s">
        <v>35</v>
      </c>
      <c r="B229" s="50">
        <v>673</v>
      </c>
      <c r="C229" s="50">
        <v>649</v>
      </c>
      <c r="D229" s="52" t="s">
        <v>20</v>
      </c>
      <c r="E229" s="51">
        <v>135.5</v>
      </c>
      <c r="F229" s="51">
        <v>11</v>
      </c>
      <c r="G229" s="52" t="s">
        <v>20</v>
      </c>
      <c r="H229" s="52" t="s">
        <v>20</v>
      </c>
    </row>
    <row r="230" spans="1:8" ht="25.5" hidden="1" x14ac:dyDescent="0.2">
      <c r="A230" s="57" t="s">
        <v>36</v>
      </c>
      <c r="B230" s="50"/>
      <c r="C230" s="50"/>
      <c r="D230" s="50">
        <f t="shared" ref="D230:D236" si="51">C230</f>
        <v>0</v>
      </c>
      <c r="E230" s="51"/>
      <c r="F230" s="51"/>
      <c r="G230" s="51">
        <f t="shared" ref="G230:H236" si="52">E230</f>
        <v>0</v>
      </c>
      <c r="H230" s="51">
        <f t="shared" si="52"/>
        <v>0</v>
      </c>
    </row>
    <row r="231" spans="1:8" ht="25.5" hidden="1" x14ac:dyDescent="0.2">
      <c r="A231" s="57" t="s">
        <v>37</v>
      </c>
      <c r="B231" s="50"/>
      <c r="C231" s="50"/>
      <c r="D231" s="50">
        <f t="shared" si="51"/>
        <v>0</v>
      </c>
      <c r="E231" s="51"/>
      <c r="F231" s="51"/>
      <c r="G231" s="51">
        <f t="shared" si="52"/>
        <v>0</v>
      </c>
      <c r="H231" s="51">
        <f t="shared" si="52"/>
        <v>0</v>
      </c>
    </row>
    <row r="232" spans="1:8" ht="38.25" hidden="1" x14ac:dyDescent="0.2">
      <c r="A232" s="57" t="s">
        <v>38</v>
      </c>
      <c r="B232" s="50"/>
      <c r="C232" s="50"/>
      <c r="D232" s="50">
        <f t="shared" si="51"/>
        <v>0</v>
      </c>
      <c r="E232" s="51"/>
      <c r="F232" s="51"/>
      <c r="G232" s="51">
        <f t="shared" si="52"/>
        <v>0</v>
      </c>
      <c r="H232" s="51">
        <f t="shared" si="52"/>
        <v>0</v>
      </c>
    </row>
    <row r="233" spans="1:8" hidden="1" x14ac:dyDescent="0.2">
      <c r="A233" s="57" t="s">
        <v>39</v>
      </c>
      <c r="B233" s="50"/>
      <c r="C233" s="50"/>
      <c r="D233" s="50">
        <f t="shared" si="51"/>
        <v>0</v>
      </c>
      <c r="E233" s="51"/>
      <c r="F233" s="51"/>
      <c r="G233" s="51">
        <f t="shared" si="52"/>
        <v>0</v>
      </c>
      <c r="H233" s="51">
        <f t="shared" si="52"/>
        <v>0</v>
      </c>
    </row>
    <row r="234" spans="1:8" ht="38.25" hidden="1" x14ac:dyDescent="0.2">
      <c r="A234" s="57" t="s">
        <v>40</v>
      </c>
      <c r="B234" s="50"/>
      <c r="C234" s="50"/>
      <c r="D234" s="50">
        <f t="shared" si="51"/>
        <v>0</v>
      </c>
      <c r="E234" s="51"/>
      <c r="F234" s="51"/>
      <c r="G234" s="51">
        <f t="shared" si="52"/>
        <v>0</v>
      </c>
      <c r="H234" s="51">
        <f t="shared" si="52"/>
        <v>0</v>
      </c>
    </row>
    <row r="235" spans="1:8" ht="51" hidden="1" x14ac:dyDescent="0.2">
      <c r="A235" s="59" t="s">
        <v>41</v>
      </c>
      <c r="B235" s="50">
        <v>54</v>
      </c>
      <c r="C235" s="50">
        <v>51</v>
      </c>
      <c r="D235" s="50">
        <f t="shared" si="51"/>
        <v>51</v>
      </c>
      <c r="E235" s="51">
        <v>13.9</v>
      </c>
      <c r="F235" s="51">
        <v>0.1</v>
      </c>
      <c r="G235" s="51">
        <f t="shared" si="52"/>
        <v>13.9</v>
      </c>
      <c r="H235" s="51">
        <f t="shared" si="52"/>
        <v>0.1</v>
      </c>
    </row>
    <row r="236" spans="1:8" hidden="1" x14ac:dyDescent="0.2">
      <c r="A236" s="49" t="s">
        <v>42</v>
      </c>
      <c r="B236" s="50"/>
      <c r="C236" s="50"/>
      <c r="D236" s="50">
        <f t="shared" si="51"/>
        <v>0</v>
      </c>
      <c r="E236" s="51"/>
      <c r="F236" s="51"/>
      <c r="G236" s="51">
        <f t="shared" si="52"/>
        <v>0</v>
      </c>
      <c r="H236" s="51">
        <f t="shared" si="52"/>
        <v>0</v>
      </c>
    </row>
    <row r="237" spans="1:8" ht="25.5" hidden="1" x14ac:dyDescent="0.2">
      <c r="A237" s="57" t="s">
        <v>43</v>
      </c>
      <c r="B237" s="50">
        <f t="shared" ref="B237:H237" si="53">SUM(B238:B243)</f>
        <v>70</v>
      </c>
      <c r="C237" s="50">
        <f t="shared" si="53"/>
        <v>70</v>
      </c>
      <c r="D237" s="50">
        <f t="shared" si="53"/>
        <v>43</v>
      </c>
      <c r="E237" s="51">
        <f t="shared" si="53"/>
        <v>20.8</v>
      </c>
      <c r="F237" s="51">
        <f t="shared" si="53"/>
        <v>2.4</v>
      </c>
      <c r="G237" s="51">
        <f t="shared" si="53"/>
        <v>11.3</v>
      </c>
      <c r="H237" s="51">
        <f t="shared" si="53"/>
        <v>0</v>
      </c>
    </row>
    <row r="238" spans="1:8" hidden="1" x14ac:dyDescent="0.2">
      <c r="A238" s="57" t="s">
        <v>44</v>
      </c>
      <c r="B238" s="50"/>
      <c r="C238" s="50"/>
      <c r="D238" s="50">
        <f>C238</f>
        <v>0</v>
      </c>
      <c r="E238" s="51"/>
      <c r="F238" s="51"/>
      <c r="G238" s="51">
        <f t="shared" ref="G238:H240" si="54">E238</f>
        <v>0</v>
      </c>
      <c r="H238" s="51">
        <f t="shared" si="54"/>
        <v>0</v>
      </c>
    </row>
    <row r="239" spans="1:8" hidden="1" x14ac:dyDescent="0.2">
      <c r="A239" s="57" t="s">
        <v>45</v>
      </c>
      <c r="B239" s="50"/>
      <c r="C239" s="50"/>
      <c r="D239" s="50">
        <f>C239</f>
        <v>0</v>
      </c>
      <c r="E239" s="51"/>
      <c r="F239" s="51"/>
      <c r="G239" s="51">
        <f t="shared" si="54"/>
        <v>0</v>
      </c>
      <c r="H239" s="51">
        <f t="shared" si="54"/>
        <v>0</v>
      </c>
    </row>
    <row r="240" spans="1:8" hidden="1" x14ac:dyDescent="0.2">
      <c r="A240" s="57" t="s">
        <v>46</v>
      </c>
      <c r="B240" s="50"/>
      <c r="C240" s="50"/>
      <c r="D240" s="50">
        <f>C240</f>
        <v>0</v>
      </c>
      <c r="E240" s="51"/>
      <c r="F240" s="51"/>
      <c r="G240" s="51">
        <f t="shared" si="54"/>
        <v>0</v>
      </c>
      <c r="H240" s="51">
        <f t="shared" si="54"/>
        <v>0</v>
      </c>
    </row>
    <row r="241" spans="1:8" hidden="1" x14ac:dyDescent="0.2">
      <c r="A241" s="57" t="s">
        <v>47</v>
      </c>
      <c r="B241" s="50">
        <v>27</v>
      </c>
      <c r="C241" s="50">
        <v>27</v>
      </c>
      <c r="D241" s="52" t="s">
        <v>20</v>
      </c>
      <c r="E241" s="51">
        <v>9.5</v>
      </c>
      <c r="F241" s="51">
        <v>2.4</v>
      </c>
      <c r="G241" s="52" t="s">
        <v>20</v>
      </c>
      <c r="H241" s="52" t="s">
        <v>20</v>
      </c>
    </row>
    <row r="242" spans="1:8" hidden="1" x14ac:dyDescent="0.2">
      <c r="A242" s="57" t="s">
        <v>48</v>
      </c>
      <c r="B242" s="50"/>
      <c r="C242" s="50"/>
      <c r="D242" s="50">
        <f>C242</f>
        <v>0</v>
      </c>
      <c r="E242" s="51"/>
      <c r="F242" s="51"/>
      <c r="G242" s="51">
        <f t="shared" ref="G242:H246" si="55">E242</f>
        <v>0</v>
      </c>
      <c r="H242" s="51">
        <f t="shared" si="55"/>
        <v>0</v>
      </c>
    </row>
    <row r="243" spans="1:8" hidden="1" x14ac:dyDescent="0.2">
      <c r="A243" s="57" t="s">
        <v>49</v>
      </c>
      <c r="B243" s="50">
        <v>43</v>
      </c>
      <c r="C243" s="50">
        <v>43</v>
      </c>
      <c r="D243" s="50">
        <f>C243</f>
        <v>43</v>
      </c>
      <c r="E243" s="51">
        <v>11.3</v>
      </c>
      <c r="F243" s="51"/>
      <c r="G243" s="51">
        <f t="shared" si="55"/>
        <v>11.3</v>
      </c>
      <c r="H243" s="51">
        <f t="shared" si="55"/>
        <v>0</v>
      </c>
    </row>
    <row r="244" spans="1:8" ht="38.25" hidden="1" x14ac:dyDescent="0.2">
      <c r="A244" s="57" t="s">
        <v>50</v>
      </c>
      <c r="B244" s="50"/>
      <c r="C244" s="50"/>
      <c r="D244" s="50">
        <f>C244</f>
        <v>0</v>
      </c>
      <c r="E244" s="51"/>
      <c r="F244" s="51"/>
      <c r="G244" s="51">
        <f t="shared" si="55"/>
        <v>0</v>
      </c>
      <c r="H244" s="51">
        <f t="shared" si="55"/>
        <v>0</v>
      </c>
    </row>
    <row r="245" spans="1:8" ht="25.5" hidden="1" x14ac:dyDescent="0.2">
      <c r="A245" s="57" t="s">
        <v>51</v>
      </c>
      <c r="B245" s="50"/>
      <c r="C245" s="50"/>
      <c r="D245" s="50">
        <f>C245</f>
        <v>0</v>
      </c>
      <c r="E245" s="51"/>
      <c r="F245" s="51"/>
      <c r="G245" s="51">
        <f t="shared" si="55"/>
        <v>0</v>
      </c>
      <c r="H245" s="51">
        <f t="shared" si="55"/>
        <v>0</v>
      </c>
    </row>
    <row r="246" spans="1:8" hidden="1" x14ac:dyDescent="0.2">
      <c r="A246" s="57" t="s">
        <v>52</v>
      </c>
      <c r="B246" s="50">
        <v>335</v>
      </c>
      <c r="C246" s="50">
        <v>335</v>
      </c>
      <c r="D246" s="50">
        <f>C246</f>
        <v>335</v>
      </c>
      <c r="E246" s="51">
        <v>20.5</v>
      </c>
      <c r="F246" s="51">
        <v>7.5</v>
      </c>
      <c r="G246" s="51">
        <f t="shared" si="55"/>
        <v>20.5</v>
      </c>
      <c r="H246" s="51">
        <f t="shared" si="55"/>
        <v>7.5</v>
      </c>
    </row>
    <row r="247" spans="1:8" hidden="1" x14ac:dyDescent="0.2">
      <c r="A247" s="57"/>
      <c r="B247" s="50"/>
      <c r="C247" s="50"/>
      <c r="D247" s="50"/>
      <c r="E247" s="51"/>
      <c r="F247" s="51"/>
      <c r="G247" s="51"/>
      <c r="H247" s="51"/>
    </row>
    <row r="248" spans="1:8" hidden="1" x14ac:dyDescent="0.2">
      <c r="A248" s="57"/>
      <c r="B248" s="50"/>
      <c r="C248" s="50"/>
      <c r="D248" s="50"/>
      <c r="E248" s="51"/>
      <c r="F248" s="51"/>
      <c r="G248" s="51"/>
      <c r="H248" s="51"/>
    </row>
    <row r="249" spans="1:8" hidden="1" x14ac:dyDescent="0.2">
      <c r="A249" s="57"/>
      <c r="B249" s="50"/>
      <c r="C249" s="50"/>
      <c r="D249" s="50"/>
      <c r="E249" s="51"/>
      <c r="F249" s="51"/>
      <c r="G249" s="51"/>
      <c r="H249" s="51"/>
    </row>
    <row r="250" spans="1:8" hidden="1" x14ac:dyDescent="0.2">
      <c r="A250" s="57"/>
      <c r="B250" s="50"/>
      <c r="C250" s="50"/>
      <c r="D250" s="50"/>
      <c r="E250" s="51"/>
      <c r="F250" s="51"/>
      <c r="G250" s="51"/>
      <c r="H250" s="51"/>
    </row>
    <row r="251" spans="1:8" hidden="1" x14ac:dyDescent="0.2">
      <c r="A251" s="57"/>
      <c r="B251" s="50"/>
      <c r="C251" s="50"/>
      <c r="D251" s="50"/>
      <c r="E251" s="51"/>
      <c r="F251" s="51"/>
      <c r="G251" s="51"/>
      <c r="H251" s="51"/>
    </row>
    <row r="252" spans="1:8" hidden="1" x14ac:dyDescent="0.2">
      <c r="A252" s="57" t="s">
        <v>53</v>
      </c>
      <c r="B252" s="50"/>
      <c r="C252" s="50"/>
      <c r="D252" s="50">
        <f>C252</f>
        <v>0</v>
      </c>
      <c r="E252" s="51"/>
      <c r="F252" s="51"/>
      <c r="G252" s="51">
        <f>E252</f>
        <v>0</v>
      </c>
      <c r="H252" s="51">
        <f>F252</f>
        <v>0</v>
      </c>
    </row>
    <row r="253" spans="1:8" hidden="1" x14ac:dyDescent="0.2">
      <c r="A253" s="60" t="s">
        <v>54</v>
      </c>
      <c r="B253" s="61">
        <f>B220+B224+B225+B226+B227+B228+B229+B230+B231+B232+B233+B234+B235+B236+B237+B244+B245+B246+B247+B248+B249+B250+B251+B252</f>
        <v>1446</v>
      </c>
      <c r="C253" s="61">
        <f>C220+C224+C225+C226+C227+C228+C229+C230+C231+C232+C233+C234+C235+C236+C237+C244+C245+C246+C247+C248+C249+C250+C251+C252</f>
        <v>1403</v>
      </c>
      <c r="D253" s="61">
        <f>D220+D224+D225+D226+D227+D228+D230+D231+D232+D233+D234+D235+D236+D237+D244+D245+D246+D247+D248+D249+D250+D251+D252</f>
        <v>727</v>
      </c>
      <c r="E253" s="62">
        <f>E220+E224+E225+E226+E227+E228+E229+E230+E231+E232+E233+E234+E235+E236+E237+E244+E245+E246+E247+E248+E249+E250+E251+E252</f>
        <v>254.70000000000002</v>
      </c>
      <c r="F253" s="62">
        <f>F220+F224+F225+F226+F227+F228+F229+F230+F231+F232+F233+F234+F235+F236+F237+F244+F245+F246+F247+F248+F249+F250+F251+F252</f>
        <v>24.2</v>
      </c>
      <c r="G253" s="62">
        <f>G220+G224+G225+G226+G227+G228+G230+G231+G232+G233+G234+G235+G236+G237+G244+G245+G246+G247+G248+G249+G250+G251+G252</f>
        <v>109.7</v>
      </c>
      <c r="H253" s="62">
        <f>H220+H224+H225+H226+H227+H228+H230+H231+H232+H233+H234+H235+H236+H237+H244+H245+H246+H247+H248+H249+H250+H251+H252</f>
        <v>10.8</v>
      </c>
    </row>
    <row r="254" spans="1:8" ht="25.5" hidden="1" x14ac:dyDescent="0.2">
      <c r="A254" s="57" t="s">
        <v>55</v>
      </c>
      <c r="B254" s="51">
        <f>B253/'[2]Форма 1'!D20*100</f>
        <v>12.399245412450695</v>
      </c>
      <c r="C254" s="51">
        <f>C253/'[2]Форма 1'!H20*100</f>
        <v>13.734703866862457</v>
      </c>
      <c r="D254" s="51">
        <f>D253/'[2]Форма 1'!H20*100</f>
        <v>7.1169848262359281</v>
      </c>
      <c r="E254" s="51">
        <f>E253/'[2]Форма 6'!N18*100</f>
        <v>9.5611697135778364</v>
      </c>
      <c r="F254" s="51">
        <f>F253/'[2]Форма 6'!O18*100</f>
        <v>4.5746691871455569</v>
      </c>
      <c r="G254" s="51">
        <f>G253/'[2]Форма 6'!N18*100</f>
        <v>4.1180224482901009</v>
      </c>
      <c r="H254" s="51">
        <f>H253/'[2]Форма 6'!O18*100</f>
        <v>2.0415879017013232</v>
      </c>
    </row>
    <row r="255" spans="1:8" ht="15" hidden="1" x14ac:dyDescent="0.2">
      <c r="A255" s="127" t="s">
        <v>56</v>
      </c>
      <c r="B255" s="128"/>
      <c r="C255" s="128"/>
      <c r="D255" s="128"/>
      <c r="E255" s="128"/>
      <c r="F255" s="128"/>
      <c r="G255" s="128"/>
      <c r="H255" s="129"/>
    </row>
    <row r="256" spans="1:8" ht="51" hidden="1" x14ac:dyDescent="0.2">
      <c r="A256" s="57" t="s">
        <v>57</v>
      </c>
      <c r="B256" s="50">
        <f t="shared" ref="B256:H256" si="56">SUM(B257:B259)</f>
        <v>15</v>
      </c>
      <c r="C256" s="50">
        <f t="shared" si="56"/>
        <v>15</v>
      </c>
      <c r="D256" s="50">
        <f t="shared" si="56"/>
        <v>15</v>
      </c>
      <c r="E256" s="51">
        <f t="shared" si="56"/>
        <v>0.7</v>
      </c>
      <c r="F256" s="51">
        <f t="shared" si="56"/>
        <v>0</v>
      </c>
      <c r="G256" s="51">
        <f t="shared" si="56"/>
        <v>0.7</v>
      </c>
      <c r="H256" s="51">
        <f t="shared" si="56"/>
        <v>0</v>
      </c>
    </row>
    <row r="257" spans="1:8" hidden="1" x14ac:dyDescent="0.2">
      <c r="A257" s="57" t="s">
        <v>27</v>
      </c>
      <c r="B257" s="50"/>
      <c r="C257" s="50"/>
      <c r="D257" s="50">
        <f t="shared" ref="D257:D264" si="57">C257</f>
        <v>0</v>
      </c>
      <c r="E257" s="51"/>
      <c r="F257" s="51"/>
      <c r="G257" s="51">
        <f t="shared" ref="G257:H264" si="58">E257</f>
        <v>0</v>
      </c>
      <c r="H257" s="51">
        <f t="shared" si="58"/>
        <v>0</v>
      </c>
    </row>
    <row r="258" spans="1:8" hidden="1" x14ac:dyDescent="0.2">
      <c r="A258" s="57" t="s">
        <v>28</v>
      </c>
      <c r="B258" s="50"/>
      <c r="C258" s="50"/>
      <c r="D258" s="50">
        <f t="shared" si="57"/>
        <v>0</v>
      </c>
      <c r="E258" s="51"/>
      <c r="F258" s="51"/>
      <c r="G258" s="51">
        <f t="shared" si="58"/>
        <v>0</v>
      </c>
      <c r="H258" s="51">
        <f t="shared" si="58"/>
        <v>0</v>
      </c>
    </row>
    <row r="259" spans="1:8" hidden="1" x14ac:dyDescent="0.2">
      <c r="A259" s="57" t="s">
        <v>29</v>
      </c>
      <c r="B259" s="50">
        <v>15</v>
      </c>
      <c r="C259" s="50">
        <v>15</v>
      </c>
      <c r="D259" s="50">
        <f t="shared" si="57"/>
        <v>15</v>
      </c>
      <c r="E259" s="51">
        <v>0.7</v>
      </c>
      <c r="F259" s="51"/>
      <c r="G259" s="51">
        <f t="shared" si="58"/>
        <v>0.7</v>
      </c>
      <c r="H259" s="51">
        <f t="shared" si="58"/>
        <v>0</v>
      </c>
    </row>
    <row r="260" spans="1:8" ht="38.25" hidden="1" x14ac:dyDescent="0.2">
      <c r="A260" s="57" t="s">
        <v>58</v>
      </c>
      <c r="B260" s="50">
        <v>1</v>
      </c>
      <c r="C260" s="50">
        <v>1</v>
      </c>
      <c r="D260" s="50">
        <f t="shared" si="57"/>
        <v>1</v>
      </c>
      <c r="E260" s="51">
        <v>0.3</v>
      </c>
      <c r="F260" s="51"/>
      <c r="G260" s="51">
        <f t="shared" si="58"/>
        <v>0.3</v>
      </c>
      <c r="H260" s="51">
        <f t="shared" si="58"/>
        <v>0</v>
      </c>
    </row>
    <row r="261" spans="1:8" ht="25.5" hidden="1" x14ac:dyDescent="0.2">
      <c r="A261" s="57" t="s">
        <v>59</v>
      </c>
      <c r="B261" s="50"/>
      <c r="C261" s="50"/>
      <c r="D261" s="50">
        <f t="shared" si="57"/>
        <v>0</v>
      </c>
      <c r="E261" s="51"/>
      <c r="F261" s="51"/>
      <c r="G261" s="51">
        <f t="shared" si="58"/>
        <v>0</v>
      </c>
      <c r="H261" s="51">
        <f t="shared" si="58"/>
        <v>0</v>
      </c>
    </row>
    <row r="262" spans="1:8" ht="63.75" hidden="1" x14ac:dyDescent="0.2">
      <c r="A262" s="57" t="s">
        <v>60</v>
      </c>
      <c r="B262" s="50"/>
      <c r="C262" s="50"/>
      <c r="D262" s="50">
        <f t="shared" si="57"/>
        <v>0</v>
      </c>
      <c r="E262" s="51"/>
      <c r="F262" s="51"/>
      <c r="G262" s="51">
        <f t="shared" si="58"/>
        <v>0</v>
      </c>
      <c r="H262" s="51">
        <f t="shared" si="58"/>
        <v>0</v>
      </c>
    </row>
    <row r="263" spans="1:8" ht="38.25" hidden="1" x14ac:dyDescent="0.2">
      <c r="A263" s="57" t="s">
        <v>61</v>
      </c>
      <c r="B263" s="50">
        <v>103</v>
      </c>
      <c r="C263" s="50">
        <v>101</v>
      </c>
      <c r="D263" s="50">
        <f t="shared" si="57"/>
        <v>101</v>
      </c>
      <c r="E263" s="51">
        <v>27.4</v>
      </c>
      <c r="F263" s="51">
        <v>3.2</v>
      </c>
      <c r="G263" s="51">
        <f t="shared" si="58"/>
        <v>27.4</v>
      </c>
      <c r="H263" s="51">
        <f t="shared" si="58"/>
        <v>3.2</v>
      </c>
    </row>
    <row r="264" spans="1:8" ht="25.5" hidden="1" x14ac:dyDescent="0.2">
      <c r="A264" s="57" t="s">
        <v>62</v>
      </c>
      <c r="B264" s="50"/>
      <c r="C264" s="50"/>
      <c r="D264" s="50">
        <f t="shared" si="57"/>
        <v>0</v>
      </c>
      <c r="E264" s="51"/>
      <c r="F264" s="51"/>
      <c r="G264" s="51">
        <f t="shared" si="58"/>
        <v>0</v>
      </c>
      <c r="H264" s="51">
        <f t="shared" si="58"/>
        <v>0</v>
      </c>
    </row>
    <row r="265" spans="1:8" hidden="1" x14ac:dyDescent="0.2">
      <c r="A265" s="57" t="s">
        <v>63</v>
      </c>
      <c r="B265" s="50">
        <v>73</v>
      </c>
      <c r="C265" s="50">
        <v>72</v>
      </c>
      <c r="D265" s="52" t="s">
        <v>20</v>
      </c>
      <c r="E265" s="51">
        <v>17.399999999999999</v>
      </c>
      <c r="F265" s="51">
        <v>9.6999999999999993</v>
      </c>
      <c r="G265" s="52" t="s">
        <v>20</v>
      </c>
      <c r="H265" s="52" t="s">
        <v>20</v>
      </c>
    </row>
    <row r="266" spans="1:8" ht="25.5" hidden="1" x14ac:dyDescent="0.2">
      <c r="A266" s="57" t="s">
        <v>64</v>
      </c>
      <c r="B266" s="50"/>
      <c r="C266" s="50"/>
      <c r="D266" s="50">
        <f t="shared" ref="D266:D272" si="59">C266</f>
        <v>0</v>
      </c>
      <c r="E266" s="51"/>
      <c r="F266" s="51"/>
      <c r="G266" s="51">
        <f t="shared" ref="G266:H272" si="60">E266</f>
        <v>0</v>
      </c>
      <c r="H266" s="51">
        <f t="shared" si="60"/>
        <v>0</v>
      </c>
    </row>
    <row r="267" spans="1:8" ht="25.5" hidden="1" x14ac:dyDescent="0.2">
      <c r="A267" s="57" t="s">
        <v>65</v>
      </c>
      <c r="B267" s="50"/>
      <c r="C267" s="50"/>
      <c r="D267" s="50">
        <f t="shared" si="59"/>
        <v>0</v>
      </c>
      <c r="E267" s="51"/>
      <c r="F267" s="51"/>
      <c r="G267" s="51">
        <f t="shared" si="60"/>
        <v>0</v>
      </c>
      <c r="H267" s="51">
        <f t="shared" si="60"/>
        <v>0</v>
      </c>
    </row>
    <row r="268" spans="1:8" ht="38.25" hidden="1" x14ac:dyDescent="0.2">
      <c r="A268" s="57" t="s">
        <v>66</v>
      </c>
      <c r="B268" s="50"/>
      <c r="C268" s="50"/>
      <c r="D268" s="50">
        <f t="shared" si="59"/>
        <v>0</v>
      </c>
      <c r="E268" s="51"/>
      <c r="F268" s="51"/>
      <c r="G268" s="51">
        <f t="shared" si="60"/>
        <v>0</v>
      </c>
      <c r="H268" s="51">
        <f t="shared" si="60"/>
        <v>0</v>
      </c>
    </row>
    <row r="269" spans="1:8" hidden="1" x14ac:dyDescent="0.2">
      <c r="A269" s="57" t="s">
        <v>67</v>
      </c>
      <c r="B269" s="50"/>
      <c r="C269" s="50"/>
      <c r="D269" s="50">
        <f t="shared" si="59"/>
        <v>0</v>
      </c>
      <c r="E269" s="51"/>
      <c r="F269" s="51"/>
      <c r="G269" s="51">
        <f t="shared" si="60"/>
        <v>0</v>
      </c>
      <c r="H269" s="51">
        <f t="shared" si="60"/>
        <v>0</v>
      </c>
    </row>
    <row r="270" spans="1:8" ht="38.25" hidden="1" x14ac:dyDescent="0.2">
      <c r="A270" s="57" t="s">
        <v>68</v>
      </c>
      <c r="B270" s="50"/>
      <c r="C270" s="50"/>
      <c r="D270" s="50">
        <f t="shared" si="59"/>
        <v>0</v>
      </c>
      <c r="E270" s="51"/>
      <c r="F270" s="51"/>
      <c r="G270" s="51">
        <f t="shared" si="60"/>
        <v>0</v>
      </c>
      <c r="H270" s="51">
        <f t="shared" si="60"/>
        <v>0</v>
      </c>
    </row>
    <row r="271" spans="1:8" ht="51" hidden="1" x14ac:dyDescent="0.2">
      <c r="A271" s="57" t="s">
        <v>69</v>
      </c>
      <c r="B271" s="50">
        <v>1</v>
      </c>
      <c r="C271" s="50">
        <v>1</v>
      </c>
      <c r="D271" s="50">
        <f t="shared" si="59"/>
        <v>1</v>
      </c>
      <c r="E271" s="51">
        <v>0.1</v>
      </c>
      <c r="F271" s="51">
        <v>0.1</v>
      </c>
      <c r="G271" s="51">
        <f t="shared" si="60"/>
        <v>0.1</v>
      </c>
      <c r="H271" s="51">
        <f t="shared" si="60"/>
        <v>0.1</v>
      </c>
    </row>
    <row r="272" spans="1:8" hidden="1" x14ac:dyDescent="0.2">
      <c r="A272" s="57" t="s">
        <v>70</v>
      </c>
      <c r="B272" s="50"/>
      <c r="C272" s="50"/>
      <c r="D272" s="50">
        <f t="shared" si="59"/>
        <v>0</v>
      </c>
      <c r="E272" s="51"/>
      <c r="F272" s="51"/>
      <c r="G272" s="51">
        <f t="shared" si="60"/>
        <v>0</v>
      </c>
      <c r="H272" s="51">
        <f t="shared" si="60"/>
        <v>0</v>
      </c>
    </row>
    <row r="273" spans="1:8" ht="25.5" hidden="1" x14ac:dyDescent="0.2">
      <c r="A273" s="57" t="s">
        <v>71</v>
      </c>
      <c r="B273" s="50">
        <f t="shared" ref="B273:G273" si="61">SUM(B274:B279)</f>
        <v>44</v>
      </c>
      <c r="C273" s="50">
        <f t="shared" si="61"/>
        <v>44</v>
      </c>
      <c r="D273" s="50">
        <f t="shared" si="61"/>
        <v>33</v>
      </c>
      <c r="E273" s="51">
        <f t="shared" si="61"/>
        <v>12.8</v>
      </c>
      <c r="F273" s="51">
        <f t="shared" si="61"/>
        <v>2.4</v>
      </c>
      <c r="G273" s="51">
        <f t="shared" si="61"/>
        <v>8.9</v>
      </c>
      <c r="H273" s="51">
        <f>SUM(H274:H279)</f>
        <v>0</v>
      </c>
    </row>
    <row r="274" spans="1:8" hidden="1" x14ac:dyDescent="0.2">
      <c r="A274" s="57" t="s">
        <v>44</v>
      </c>
      <c r="B274" s="50"/>
      <c r="C274" s="50"/>
      <c r="D274" s="50">
        <f>C274</f>
        <v>0</v>
      </c>
      <c r="E274" s="51"/>
      <c r="F274" s="51"/>
      <c r="G274" s="51">
        <f t="shared" ref="G274:H276" si="62">E274</f>
        <v>0</v>
      </c>
      <c r="H274" s="51">
        <f t="shared" si="62"/>
        <v>0</v>
      </c>
    </row>
    <row r="275" spans="1:8" hidden="1" x14ac:dyDescent="0.2">
      <c r="A275" s="57" t="s">
        <v>45</v>
      </c>
      <c r="B275" s="50"/>
      <c r="C275" s="50"/>
      <c r="D275" s="50">
        <f>C275</f>
        <v>0</v>
      </c>
      <c r="E275" s="51"/>
      <c r="F275" s="51"/>
      <c r="G275" s="51">
        <f t="shared" si="62"/>
        <v>0</v>
      </c>
      <c r="H275" s="51">
        <f t="shared" si="62"/>
        <v>0</v>
      </c>
    </row>
    <row r="276" spans="1:8" hidden="1" x14ac:dyDescent="0.2">
      <c r="A276" s="57" t="s">
        <v>46</v>
      </c>
      <c r="B276" s="50"/>
      <c r="C276" s="50"/>
      <c r="D276" s="50">
        <f>C276</f>
        <v>0</v>
      </c>
      <c r="E276" s="51"/>
      <c r="F276" s="51"/>
      <c r="G276" s="51">
        <f t="shared" si="62"/>
        <v>0</v>
      </c>
      <c r="H276" s="51">
        <f t="shared" si="62"/>
        <v>0</v>
      </c>
    </row>
    <row r="277" spans="1:8" hidden="1" x14ac:dyDescent="0.2">
      <c r="A277" s="57" t="s">
        <v>47</v>
      </c>
      <c r="B277" s="50">
        <v>11</v>
      </c>
      <c r="C277" s="50">
        <v>11</v>
      </c>
      <c r="D277" s="52" t="s">
        <v>20</v>
      </c>
      <c r="E277" s="51">
        <v>3.9</v>
      </c>
      <c r="F277" s="51">
        <v>2.4</v>
      </c>
      <c r="G277" s="52" t="s">
        <v>20</v>
      </c>
      <c r="H277" s="52" t="s">
        <v>20</v>
      </c>
    </row>
    <row r="278" spans="1:8" hidden="1" x14ac:dyDescent="0.2">
      <c r="A278" s="57" t="s">
        <v>48</v>
      </c>
      <c r="B278" s="50"/>
      <c r="C278" s="50"/>
      <c r="D278" s="50">
        <f>C278</f>
        <v>0</v>
      </c>
      <c r="E278" s="51"/>
      <c r="F278" s="51"/>
      <c r="G278" s="51">
        <f t="shared" ref="G278:H282" si="63">E278</f>
        <v>0</v>
      </c>
      <c r="H278" s="51">
        <f t="shared" si="63"/>
        <v>0</v>
      </c>
    </row>
    <row r="279" spans="1:8" hidden="1" x14ac:dyDescent="0.2">
      <c r="A279" s="57" t="s">
        <v>49</v>
      </c>
      <c r="B279" s="50">
        <v>33</v>
      </c>
      <c r="C279" s="50">
        <v>33</v>
      </c>
      <c r="D279" s="50">
        <f>C279</f>
        <v>33</v>
      </c>
      <c r="E279" s="51">
        <v>8.9</v>
      </c>
      <c r="F279" s="51"/>
      <c r="G279" s="51">
        <f t="shared" si="63"/>
        <v>8.9</v>
      </c>
      <c r="H279" s="51">
        <f t="shared" si="63"/>
        <v>0</v>
      </c>
    </row>
    <row r="280" spans="1:8" ht="38.25" hidden="1" x14ac:dyDescent="0.2">
      <c r="A280" s="57" t="s">
        <v>72</v>
      </c>
      <c r="B280" s="50"/>
      <c r="C280" s="50"/>
      <c r="D280" s="50">
        <f>C280</f>
        <v>0</v>
      </c>
      <c r="E280" s="51"/>
      <c r="F280" s="51"/>
      <c r="G280" s="51">
        <f t="shared" si="63"/>
        <v>0</v>
      </c>
      <c r="H280" s="51">
        <f t="shared" si="63"/>
        <v>0</v>
      </c>
    </row>
    <row r="281" spans="1:8" ht="25.5" hidden="1" x14ac:dyDescent="0.2">
      <c r="A281" s="57" t="s">
        <v>73</v>
      </c>
      <c r="B281" s="50"/>
      <c r="C281" s="50"/>
      <c r="D281" s="50">
        <f>C281</f>
        <v>0</v>
      </c>
      <c r="E281" s="51"/>
      <c r="F281" s="51"/>
      <c r="G281" s="51">
        <f t="shared" si="63"/>
        <v>0</v>
      </c>
      <c r="H281" s="51">
        <f t="shared" si="63"/>
        <v>0</v>
      </c>
    </row>
    <row r="282" spans="1:8" hidden="1" x14ac:dyDescent="0.2">
      <c r="A282" s="57" t="s">
        <v>74</v>
      </c>
      <c r="B282" s="50">
        <v>260</v>
      </c>
      <c r="C282" s="50">
        <v>260</v>
      </c>
      <c r="D282" s="50">
        <f>C282</f>
        <v>260</v>
      </c>
      <c r="E282" s="51">
        <v>15.9</v>
      </c>
      <c r="F282" s="51">
        <v>7.5</v>
      </c>
      <c r="G282" s="51">
        <f t="shared" si="63"/>
        <v>15.9</v>
      </c>
      <c r="H282" s="51">
        <f t="shared" si="63"/>
        <v>7.5</v>
      </c>
    </row>
    <row r="283" spans="1:8" hidden="1" x14ac:dyDescent="0.2">
      <c r="A283" s="57"/>
      <c r="B283" s="50"/>
      <c r="C283" s="50"/>
      <c r="D283" s="50"/>
      <c r="E283" s="51"/>
      <c r="F283" s="51"/>
      <c r="G283" s="51"/>
      <c r="H283" s="51"/>
    </row>
    <row r="284" spans="1:8" hidden="1" x14ac:dyDescent="0.2">
      <c r="A284" s="57"/>
      <c r="B284" s="50"/>
      <c r="C284" s="50"/>
      <c r="D284" s="50"/>
      <c r="E284" s="51"/>
      <c r="F284" s="51"/>
      <c r="G284" s="51"/>
      <c r="H284" s="51"/>
    </row>
    <row r="285" spans="1:8" hidden="1" x14ac:dyDescent="0.2">
      <c r="A285" s="57"/>
      <c r="B285" s="50"/>
      <c r="C285" s="50"/>
      <c r="D285" s="50"/>
      <c r="E285" s="51"/>
      <c r="F285" s="51"/>
      <c r="G285" s="51"/>
      <c r="H285" s="51"/>
    </row>
    <row r="286" spans="1:8" hidden="1" x14ac:dyDescent="0.2">
      <c r="A286" s="57"/>
      <c r="B286" s="50"/>
      <c r="C286" s="50"/>
      <c r="D286" s="50"/>
      <c r="E286" s="51"/>
      <c r="F286" s="51"/>
      <c r="G286" s="51"/>
      <c r="H286" s="51"/>
    </row>
    <row r="287" spans="1:8" hidden="1" x14ac:dyDescent="0.2">
      <c r="A287" s="57"/>
      <c r="B287" s="50"/>
      <c r="C287" s="50"/>
      <c r="D287" s="50"/>
      <c r="E287" s="51"/>
      <c r="F287" s="51"/>
      <c r="G287" s="51"/>
      <c r="H287" s="51"/>
    </row>
    <row r="288" spans="1:8" hidden="1" x14ac:dyDescent="0.2">
      <c r="A288" s="57" t="s">
        <v>75</v>
      </c>
      <c r="B288" s="50"/>
      <c r="C288" s="50"/>
      <c r="D288" s="50">
        <f>C288</f>
        <v>0</v>
      </c>
      <c r="E288" s="51"/>
      <c r="F288" s="51"/>
      <c r="G288" s="51">
        <f>E288</f>
        <v>0</v>
      </c>
      <c r="H288" s="51">
        <f>F288</f>
        <v>0</v>
      </c>
    </row>
    <row r="289" spans="1:8" hidden="1" x14ac:dyDescent="0.2">
      <c r="A289" s="60" t="s">
        <v>76</v>
      </c>
      <c r="B289" s="61">
        <f>B256+B260+B261+B262+B263+B264+B265+B266+B267+B268+B269+B270+B271+B272+B273+B280+B281+B282+B283+B284+B285+B286+B287+B288</f>
        <v>497</v>
      </c>
      <c r="C289" s="55">
        <f>C256++C260+C261+C262+C263+C264+C265+C266+C267+C268+C269+C270+C271+C272+C273+C280+C281+C282+C283+C284+C285+C286+C287+C288</f>
        <v>494</v>
      </c>
      <c r="D289" s="55">
        <f>D256+D260+D261+D262+D263+D264+D266+D267+D268+D269+D270+D271+D272+D273+D280+D281+D282+D283+D284+D285+D286+D287+D288</f>
        <v>411</v>
      </c>
      <c r="E289" s="56">
        <f>E256+E260+E261+E262+E263+E264+E265+E266+E267+E268+E269+E270+E271+E272+E273+E280+E281+E282+E283+E284+E285+E286+E287+E288</f>
        <v>74.600000000000009</v>
      </c>
      <c r="F289" s="56">
        <f>F256+F260+F261+F262+F263+F264+F265+F266+F267+F268+F269+F270+F271+F272+F273+F280+F281+F282+F283+F284+F285+F286+F287+F288</f>
        <v>22.9</v>
      </c>
      <c r="G289" s="56">
        <f>G256+G260+G261+G262+G263+G264+G266+G267+G268+G269+G270+G271+G272+G273+G280+G281+G282+G283+G284+G285+G286+G287+G288</f>
        <v>53.3</v>
      </c>
      <c r="H289" s="56">
        <f>H256+H260+H261+H262+H263+H264+H266+H267+H268+H269+H270+H271+H272+H273+H280+H281+H282+H283+H284+H285+H286+H287+H288</f>
        <v>10.8</v>
      </c>
    </row>
    <row r="290" spans="1:8" ht="25.5" hidden="1" x14ac:dyDescent="0.2">
      <c r="A290" s="57" t="s">
        <v>55</v>
      </c>
      <c r="B290" s="51">
        <f>B289/'[2]Форма 1'!D20*100</f>
        <v>4.2617046818727493</v>
      </c>
      <c r="C290" s="51">
        <f>C289/'[2]Форма 1'!H20*100</f>
        <v>4.8360254527655409</v>
      </c>
      <c r="D290" s="51">
        <f>D289/'[2]Форма 1'!H20*100</f>
        <v>4.023494860499266</v>
      </c>
      <c r="E290" s="51">
        <f>E289/'[2]Форма 6'!N18*100</f>
        <v>2.8004054206238975</v>
      </c>
      <c r="F290" s="51">
        <f>F289/'[2]Форма 6'!O18*100</f>
        <v>4.3289224952741021</v>
      </c>
      <c r="G290" s="51">
        <f>G289/'[2]Форма 6'!N18*100</f>
        <v>2.0008258568264572</v>
      </c>
      <c r="H290" s="51">
        <f>H289/'[2]Форма 6'!O18*100</f>
        <v>2.0415879017013232</v>
      </c>
    </row>
    <row r="291" spans="1:8" ht="25.5" hidden="1" x14ac:dyDescent="0.2">
      <c r="A291" s="57" t="s">
        <v>77</v>
      </c>
      <c r="B291" s="55"/>
      <c r="C291" s="55"/>
      <c r="D291" s="50"/>
      <c r="E291" s="56"/>
      <c r="F291" s="56"/>
      <c r="G291" s="51"/>
      <c r="H291" s="51"/>
    </row>
    <row r="292" spans="1:8" ht="38.25" hidden="1" x14ac:dyDescent="0.2">
      <c r="A292" s="57" t="s">
        <v>78</v>
      </c>
      <c r="B292" s="64"/>
      <c r="C292" s="64"/>
      <c r="D292" s="50">
        <f t="shared" ref="D292:D297" si="64">C292</f>
        <v>0</v>
      </c>
      <c r="E292" s="65"/>
      <c r="F292" s="65"/>
      <c r="G292" s="51">
        <f t="shared" ref="G292:H297" si="65">E292</f>
        <v>0</v>
      </c>
      <c r="H292" s="51">
        <f t="shared" si="65"/>
        <v>0</v>
      </c>
    </row>
    <row r="293" spans="1:8" ht="25.5" hidden="1" x14ac:dyDescent="0.2">
      <c r="A293" s="57" t="s">
        <v>79</v>
      </c>
      <c r="B293" s="50"/>
      <c r="C293" s="50"/>
      <c r="D293" s="50">
        <f t="shared" si="64"/>
        <v>0</v>
      </c>
      <c r="E293" s="51"/>
      <c r="F293" s="51"/>
      <c r="G293" s="51">
        <f t="shared" si="65"/>
        <v>0</v>
      </c>
      <c r="H293" s="51">
        <f t="shared" si="65"/>
        <v>0</v>
      </c>
    </row>
    <row r="294" spans="1:8" ht="38.25" hidden="1" x14ac:dyDescent="0.2">
      <c r="A294" s="57" t="s">
        <v>80</v>
      </c>
      <c r="B294" s="50">
        <v>112</v>
      </c>
      <c r="C294" s="50">
        <v>104</v>
      </c>
      <c r="D294" s="50">
        <f t="shared" si="64"/>
        <v>104</v>
      </c>
      <c r="E294" s="51">
        <v>24.2</v>
      </c>
      <c r="F294" s="51"/>
      <c r="G294" s="51">
        <f t="shared" si="65"/>
        <v>24.2</v>
      </c>
      <c r="H294" s="51">
        <f t="shared" si="65"/>
        <v>0</v>
      </c>
    </row>
    <row r="295" spans="1:8" hidden="1" x14ac:dyDescent="0.2">
      <c r="A295" s="57" t="s">
        <v>81</v>
      </c>
      <c r="B295" s="50"/>
      <c r="C295" s="50"/>
      <c r="D295" s="50">
        <f t="shared" si="64"/>
        <v>0</v>
      </c>
      <c r="E295" s="51"/>
      <c r="F295" s="51"/>
      <c r="G295" s="51">
        <f t="shared" si="65"/>
        <v>0</v>
      </c>
      <c r="H295" s="51">
        <f t="shared" si="65"/>
        <v>0</v>
      </c>
    </row>
    <row r="296" spans="1:8" hidden="1" x14ac:dyDescent="0.2">
      <c r="A296" s="57" t="s">
        <v>82</v>
      </c>
      <c r="B296" s="50"/>
      <c r="C296" s="50"/>
      <c r="D296" s="50">
        <f t="shared" si="64"/>
        <v>0</v>
      </c>
      <c r="E296" s="51"/>
      <c r="F296" s="51"/>
      <c r="G296" s="51">
        <f t="shared" si="65"/>
        <v>0</v>
      </c>
      <c r="H296" s="51">
        <f t="shared" si="65"/>
        <v>0</v>
      </c>
    </row>
    <row r="297" spans="1:8" hidden="1" x14ac:dyDescent="0.2">
      <c r="A297" s="57" t="s">
        <v>83</v>
      </c>
      <c r="B297" s="50"/>
      <c r="C297" s="50"/>
      <c r="D297" s="50">
        <f t="shared" si="64"/>
        <v>0</v>
      </c>
      <c r="E297" s="51"/>
      <c r="F297" s="51"/>
      <c r="G297" s="51">
        <f t="shared" si="65"/>
        <v>0</v>
      </c>
      <c r="H297" s="51">
        <f t="shared" si="65"/>
        <v>0</v>
      </c>
    </row>
    <row r="298" spans="1:8" ht="25.5" hidden="1" x14ac:dyDescent="0.2">
      <c r="A298" s="66" t="s">
        <v>84</v>
      </c>
      <c r="B298" s="52" t="s">
        <v>20</v>
      </c>
      <c r="C298" s="52" t="s">
        <v>20</v>
      </c>
      <c r="D298" s="55">
        <f>D206+D207+D215+D253+D292+D293+D294+D295+D296+D297</f>
        <v>831</v>
      </c>
      <c r="E298" s="67" t="s">
        <v>20</v>
      </c>
      <c r="F298" s="67" t="s">
        <v>20</v>
      </c>
      <c r="G298" s="56">
        <f>G206+G207+G215+G253+G292+G293+G294+G295+G296+G297</f>
        <v>133.9</v>
      </c>
      <c r="H298" s="56">
        <f>H206+H207+H215+H253+H292+H293+H294+H295+H296+H297</f>
        <v>10.8</v>
      </c>
    </row>
    <row r="299" spans="1:8" hidden="1" x14ac:dyDescent="0.2">
      <c r="A299" s="45" t="s">
        <v>87</v>
      </c>
      <c r="B299" s="46"/>
      <c r="C299" s="46"/>
      <c r="D299" s="46"/>
      <c r="E299" s="47"/>
      <c r="F299" s="47"/>
      <c r="G299" s="47"/>
      <c r="H299" s="48"/>
    </row>
    <row r="300" spans="1:8" hidden="1" x14ac:dyDescent="0.2">
      <c r="A300" s="103" t="s">
        <v>13</v>
      </c>
      <c r="B300" s="104"/>
      <c r="C300" s="104"/>
      <c r="D300" s="104"/>
      <c r="E300" s="104"/>
      <c r="F300" s="104"/>
      <c r="G300" s="104"/>
      <c r="H300" s="105"/>
    </row>
    <row r="301" spans="1:8" hidden="1" x14ac:dyDescent="0.2">
      <c r="A301" s="49" t="s">
        <v>14</v>
      </c>
      <c r="B301" s="50"/>
      <c r="C301" s="50"/>
      <c r="D301" s="50">
        <f>C301</f>
        <v>0</v>
      </c>
      <c r="E301" s="51"/>
      <c r="F301" s="51"/>
      <c r="G301" s="51">
        <f t="shared" ref="G301:H303" si="66">E301</f>
        <v>0</v>
      </c>
      <c r="H301" s="51">
        <f t="shared" si="66"/>
        <v>0</v>
      </c>
    </row>
    <row r="302" spans="1:8" hidden="1" x14ac:dyDescent="0.2">
      <c r="A302" s="49" t="s">
        <v>15</v>
      </c>
      <c r="B302" s="50"/>
      <c r="C302" s="50"/>
      <c r="D302" s="50">
        <f>C302</f>
        <v>0</v>
      </c>
      <c r="E302" s="51"/>
      <c r="F302" s="51"/>
      <c r="G302" s="51">
        <f t="shared" si="66"/>
        <v>0</v>
      </c>
      <c r="H302" s="51">
        <f t="shared" si="66"/>
        <v>0</v>
      </c>
    </row>
    <row r="303" spans="1:8" hidden="1" x14ac:dyDescent="0.2">
      <c r="A303" s="49" t="s">
        <v>16</v>
      </c>
      <c r="B303" s="50"/>
      <c r="C303" s="50"/>
      <c r="D303" s="50">
        <f>C303</f>
        <v>0</v>
      </c>
      <c r="E303" s="51"/>
      <c r="F303" s="51"/>
      <c r="G303" s="51">
        <f t="shared" si="66"/>
        <v>0</v>
      </c>
      <c r="H303" s="51">
        <f t="shared" si="66"/>
        <v>0</v>
      </c>
    </row>
    <row r="304" spans="1:8" hidden="1" x14ac:dyDescent="0.2">
      <c r="A304" s="49" t="s">
        <v>17</v>
      </c>
      <c r="B304" s="50">
        <f t="shared" ref="B304:H304" si="67">B305+B307</f>
        <v>0</v>
      </c>
      <c r="C304" s="50">
        <f t="shared" si="67"/>
        <v>0</v>
      </c>
      <c r="D304" s="50">
        <f t="shared" si="67"/>
        <v>0</v>
      </c>
      <c r="E304" s="51">
        <f t="shared" si="67"/>
        <v>0</v>
      </c>
      <c r="F304" s="51">
        <f t="shared" si="67"/>
        <v>0</v>
      </c>
      <c r="G304" s="51">
        <f t="shared" si="67"/>
        <v>0</v>
      </c>
      <c r="H304" s="51">
        <f t="shared" si="67"/>
        <v>0</v>
      </c>
    </row>
    <row r="305" spans="1:8" hidden="1" x14ac:dyDescent="0.2">
      <c r="A305" s="49" t="s">
        <v>18</v>
      </c>
      <c r="B305" s="50"/>
      <c r="C305" s="50"/>
      <c r="D305" s="50">
        <f>C305-C306</f>
        <v>0</v>
      </c>
      <c r="E305" s="51"/>
      <c r="F305" s="51"/>
      <c r="G305" s="51">
        <f>E305-E306</f>
        <v>0</v>
      </c>
      <c r="H305" s="51">
        <f>F305-F306</f>
        <v>0</v>
      </c>
    </row>
    <row r="306" spans="1:8" hidden="1" x14ac:dyDescent="0.2">
      <c r="A306" s="49" t="s">
        <v>19</v>
      </c>
      <c r="B306" s="52" t="s">
        <v>20</v>
      </c>
      <c r="C306" s="50"/>
      <c r="D306" s="52" t="s">
        <v>20</v>
      </c>
      <c r="E306" s="51"/>
      <c r="F306" s="51"/>
      <c r="G306" s="52" t="s">
        <v>20</v>
      </c>
      <c r="H306" s="52" t="s">
        <v>20</v>
      </c>
    </row>
    <row r="307" spans="1:8" hidden="1" x14ac:dyDescent="0.2">
      <c r="A307" s="49" t="s">
        <v>21</v>
      </c>
      <c r="B307" s="50"/>
      <c r="C307" s="50"/>
      <c r="D307" s="50">
        <f>C307-C308</f>
        <v>0</v>
      </c>
      <c r="E307" s="51"/>
      <c r="F307" s="51"/>
      <c r="G307" s="51">
        <f>E307-E308</f>
        <v>0</v>
      </c>
      <c r="H307" s="51">
        <f>F307-F308</f>
        <v>0</v>
      </c>
    </row>
    <row r="308" spans="1:8" hidden="1" x14ac:dyDescent="0.2">
      <c r="A308" s="49" t="s">
        <v>19</v>
      </c>
      <c r="B308" s="52" t="s">
        <v>20</v>
      </c>
      <c r="C308" s="50"/>
      <c r="D308" s="52" t="s">
        <v>20</v>
      </c>
      <c r="E308" s="51"/>
      <c r="F308" s="51"/>
      <c r="G308" s="52" t="s">
        <v>20</v>
      </c>
      <c r="H308" s="52" t="s">
        <v>20</v>
      </c>
    </row>
    <row r="309" spans="1:8" hidden="1" x14ac:dyDescent="0.2">
      <c r="A309" s="53" t="s">
        <v>22</v>
      </c>
      <c r="B309" s="50">
        <f t="shared" ref="B309:H309" si="68">B310+B311</f>
        <v>0</v>
      </c>
      <c r="C309" s="50">
        <f t="shared" si="68"/>
        <v>0</v>
      </c>
      <c r="D309" s="50">
        <f t="shared" si="68"/>
        <v>0</v>
      </c>
      <c r="E309" s="51">
        <f t="shared" si="68"/>
        <v>0</v>
      </c>
      <c r="F309" s="51">
        <f t="shared" si="68"/>
        <v>0</v>
      </c>
      <c r="G309" s="51">
        <f t="shared" si="68"/>
        <v>0</v>
      </c>
      <c r="H309" s="51">
        <f t="shared" si="68"/>
        <v>0</v>
      </c>
    </row>
    <row r="310" spans="1:8" hidden="1" x14ac:dyDescent="0.2">
      <c r="A310" s="53" t="s">
        <v>18</v>
      </c>
      <c r="B310" s="50"/>
      <c r="C310" s="50"/>
      <c r="D310" s="50">
        <f>C310</f>
        <v>0</v>
      </c>
      <c r="E310" s="51"/>
      <c r="F310" s="51"/>
      <c r="G310" s="51">
        <f>E310</f>
        <v>0</v>
      </c>
      <c r="H310" s="51">
        <f>F310</f>
        <v>0</v>
      </c>
    </row>
    <row r="311" spans="1:8" hidden="1" x14ac:dyDescent="0.2">
      <c r="A311" s="53" t="s">
        <v>21</v>
      </c>
      <c r="B311" s="50"/>
      <c r="C311" s="50"/>
      <c r="D311" s="50">
        <f>C311</f>
        <v>0</v>
      </c>
      <c r="E311" s="51"/>
      <c r="F311" s="51"/>
      <c r="G311" s="51">
        <f>E311</f>
        <v>0</v>
      </c>
      <c r="H311" s="51">
        <f>F311</f>
        <v>0</v>
      </c>
    </row>
    <row r="312" spans="1:8" hidden="1" x14ac:dyDescent="0.2">
      <c r="A312" s="54" t="s">
        <v>23</v>
      </c>
      <c r="B312" s="55">
        <f t="shared" ref="B312:H312" si="69">B301+B302+B304+B309</f>
        <v>0</v>
      </c>
      <c r="C312" s="55">
        <f t="shared" si="69"/>
        <v>0</v>
      </c>
      <c r="D312" s="55">
        <f t="shared" si="69"/>
        <v>0</v>
      </c>
      <c r="E312" s="56">
        <f t="shared" si="69"/>
        <v>0</v>
      </c>
      <c r="F312" s="56">
        <f t="shared" si="69"/>
        <v>0</v>
      </c>
      <c r="G312" s="56">
        <f t="shared" si="69"/>
        <v>0</v>
      </c>
      <c r="H312" s="56">
        <f t="shared" si="69"/>
        <v>0</v>
      </c>
    </row>
    <row r="313" spans="1:8" ht="25.5" hidden="1" x14ac:dyDescent="0.2">
      <c r="A313" s="57" t="s">
        <v>24</v>
      </c>
      <c r="B313" s="51">
        <f>B312/'[2]Форма 1'!D21*100</f>
        <v>0</v>
      </c>
      <c r="C313" s="51">
        <f>C312/'[2]Форма 1'!H21*100</f>
        <v>0</v>
      </c>
      <c r="D313" s="51">
        <f>D312/'[2]Форма 1'!H21*100</f>
        <v>0</v>
      </c>
      <c r="E313" s="51">
        <f>E312/'[2]Форма 6'!N19*100</f>
        <v>0</v>
      </c>
      <c r="F313" s="51">
        <f>F312/'[2]Форма 6'!O19*100</f>
        <v>0</v>
      </c>
      <c r="G313" s="51">
        <f>G312/'[2]Форма 6'!N19*100</f>
        <v>0</v>
      </c>
      <c r="H313" s="51">
        <f>H312/'[2]Форма 6'!O19*100</f>
        <v>0</v>
      </c>
    </row>
    <row r="314" spans="1:8" hidden="1" x14ac:dyDescent="0.2">
      <c r="A314" s="103" t="s">
        <v>25</v>
      </c>
      <c r="B314" s="104"/>
      <c r="C314" s="104"/>
      <c r="D314" s="104"/>
      <c r="E314" s="104"/>
      <c r="F314" s="104"/>
      <c r="G314" s="104"/>
      <c r="H314" s="105"/>
    </row>
    <row r="315" spans="1:8" ht="51" hidden="1" x14ac:dyDescent="0.2">
      <c r="A315" s="58" t="s">
        <v>26</v>
      </c>
      <c r="B315" s="50">
        <f t="shared" ref="B315:H315" si="70">SUM(B316:B318)</f>
        <v>0</v>
      </c>
      <c r="C315" s="50">
        <f t="shared" si="70"/>
        <v>0</v>
      </c>
      <c r="D315" s="50">
        <f t="shared" si="70"/>
        <v>0</v>
      </c>
      <c r="E315" s="51">
        <f t="shared" si="70"/>
        <v>0</v>
      </c>
      <c r="F315" s="51">
        <f t="shared" si="70"/>
        <v>0</v>
      </c>
      <c r="G315" s="51">
        <f t="shared" si="70"/>
        <v>0</v>
      </c>
      <c r="H315" s="51">
        <f t="shared" si="70"/>
        <v>0</v>
      </c>
    </row>
    <row r="316" spans="1:8" hidden="1" x14ac:dyDescent="0.2">
      <c r="A316" s="58" t="s">
        <v>27</v>
      </c>
      <c r="B316" s="50"/>
      <c r="C316" s="50"/>
      <c r="D316" s="50">
        <f t="shared" ref="D316:D323" si="71">C316</f>
        <v>0</v>
      </c>
      <c r="E316" s="51"/>
      <c r="F316" s="51"/>
      <c r="G316" s="51">
        <f t="shared" ref="G316:H323" si="72">E316</f>
        <v>0</v>
      </c>
      <c r="H316" s="51">
        <f t="shared" si="72"/>
        <v>0</v>
      </c>
    </row>
    <row r="317" spans="1:8" hidden="1" x14ac:dyDescent="0.2">
      <c r="A317" s="58" t="s">
        <v>28</v>
      </c>
      <c r="B317" s="50"/>
      <c r="C317" s="50"/>
      <c r="D317" s="50">
        <f t="shared" si="71"/>
        <v>0</v>
      </c>
      <c r="E317" s="51"/>
      <c r="F317" s="51"/>
      <c r="G317" s="51">
        <f t="shared" si="72"/>
        <v>0</v>
      </c>
      <c r="H317" s="51">
        <f t="shared" si="72"/>
        <v>0</v>
      </c>
    </row>
    <row r="318" spans="1:8" hidden="1" x14ac:dyDescent="0.2">
      <c r="A318" s="58" t="s">
        <v>29</v>
      </c>
      <c r="B318" s="50"/>
      <c r="C318" s="50"/>
      <c r="D318" s="50">
        <f t="shared" si="71"/>
        <v>0</v>
      </c>
      <c r="E318" s="51"/>
      <c r="F318" s="51"/>
      <c r="G318" s="51">
        <f t="shared" si="72"/>
        <v>0</v>
      </c>
      <c r="H318" s="51">
        <f t="shared" si="72"/>
        <v>0</v>
      </c>
    </row>
    <row r="319" spans="1:8" ht="25.5" hidden="1" x14ac:dyDescent="0.2">
      <c r="A319" s="57" t="s">
        <v>30</v>
      </c>
      <c r="B319" s="50"/>
      <c r="C319" s="50"/>
      <c r="D319" s="50">
        <f t="shared" si="71"/>
        <v>0</v>
      </c>
      <c r="E319" s="51"/>
      <c r="F319" s="51"/>
      <c r="G319" s="51">
        <f t="shared" si="72"/>
        <v>0</v>
      </c>
      <c r="H319" s="51">
        <f t="shared" si="72"/>
        <v>0</v>
      </c>
    </row>
    <row r="320" spans="1:8" ht="25.5" hidden="1" x14ac:dyDescent="0.2">
      <c r="A320" s="57" t="s">
        <v>31</v>
      </c>
      <c r="B320" s="50"/>
      <c r="C320" s="50"/>
      <c r="D320" s="50">
        <f t="shared" si="71"/>
        <v>0</v>
      </c>
      <c r="E320" s="51"/>
      <c r="F320" s="51"/>
      <c r="G320" s="51">
        <f t="shared" si="72"/>
        <v>0</v>
      </c>
      <c r="H320" s="51">
        <f t="shared" si="72"/>
        <v>0</v>
      </c>
    </row>
    <row r="321" spans="1:8" ht="63.75" hidden="1" x14ac:dyDescent="0.2">
      <c r="A321" s="57" t="s">
        <v>32</v>
      </c>
      <c r="B321" s="50"/>
      <c r="C321" s="50"/>
      <c r="D321" s="50">
        <f t="shared" si="71"/>
        <v>0</v>
      </c>
      <c r="E321" s="51"/>
      <c r="F321" s="51"/>
      <c r="G321" s="51">
        <f t="shared" si="72"/>
        <v>0</v>
      </c>
      <c r="H321" s="51">
        <f t="shared" si="72"/>
        <v>0</v>
      </c>
    </row>
    <row r="322" spans="1:8" ht="38.25" hidden="1" x14ac:dyDescent="0.2">
      <c r="A322" s="57" t="s">
        <v>33</v>
      </c>
      <c r="B322" s="50">
        <v>40</v>
      </c>
      <c r="C322" s="50">
        <v>31</v>
      </c>
      <c r="D322" s="50">
        <f t="shared" si="71"/>
        <v>31</v>
      </c>
      <c r="E322" s="51">
        <v>3.5</v>
      </c>
      <c r="F322" s="51"/>
      <c r="G322" s="51">
        <f t="shared" si="72"/>
        <v>3.5</v>
      </c>
      <c r="H322" s="51">
        <f t="shared" si="72"/>
        <v>0</v>
      </c>
    </row>
    <row r="323" spans="1:8" ht="25.5" hidden="1" x14ac:dyDescent="0.2">
      <c r="A323" s="57" t="s">
        <v>34</v>
      </c>
      <c r="B323" s="50"/>
      <c r="C323" s="50"/>
      <c r="D323" s="50">
        <f t="shared" si="71"/>
        <v>0</v>
      </c>
      <c r="E323" s="51"/>
      <c r="F323" s="51"/>
      <c r="G323" s="51">
        <f t="shared" si="72"/>
        <v>0</v>
      </c>
      <c r="H323" s="51">
        <f t="shared" si="72"/>
        <v>0</v>
      </c>
    </row>
    <row r="324" spans="1:8" hidden="1" x14ac:dyDescent="0.2">
      <c r="A324" s="57" t="s">
        <v>35</v>
      </c>
      <c r="B324" s="50">
        <v>92</v>
      </c>
      <c r="C324" s="50">
        <v>85</v>
      </c>
      <c r="D324" s="52" t="s">
        <v>20</v>
      </c>
      <c r="E324" s="51">
        <v>23.1</v>
      </c>
      <c r="F324" s="51">
        <v>1.1000000000000001</v>
      </c>
      <c r="G324" s="52" t="s">
        <v>20</v>
      </c>
      <c r="H324" s="52" t="s">
        <v>20</v>
      </c>
    </row>
    <row r="325" spans="1:8" ht="25.5" hidden="1" x14ac:dyDescent="0.2">
      <c r="A325" s="57" t="s">
        <v>36</v>
      </c>
      <c r="B325" s="50"/>
      <c r="C325" s="50"/>
      <c r="D325" s="50">
        <f t="shared" ref="D325:D331" si="73">C325</f>
        <v>0</v>
      </c>
      <c r="E325" s="51"/>
      <c r="F325" s="51"/>
      <c r="G325" s="51">
        <f t="shared" ref="G325:H331" si="74">E325</f>
        <v>0</v>
      </c>
      <c r="H325" s="51">
        <f t="shared" si="74"/>
        <v>0</v>
      </c>
    </row>
    <row r="326" spans="1:8" ht="25.5" hidden="1" x14ac:dyDescent="0.2">
      <c r="A326" s="57" t="s">
        <v>37</v>
      </c>
      <c r="B326" s="50"/>
      <c r="C326" s="50"/>
      <c r="D326" s="50">
        <f t="shared" si="73"/>
        <v>0</v>
      </c>
      <c r="E326" s="51"/>
      <c r="F326" s="51"/>
      <c r="G326" s="51">
        <f t="shared" si="74"/>
        <v>0</v>
      </c>
      <c r="H326" s="51">
        <f t="shared" si="74"/>
        <v>0</v>
      </c>
    </row>
    <row r="327" spans="1:8" ht="38.25" hidden="1" x14ac:dyDescent="0.2">
      <c r="A327" s="57" t="s">
        <v>38</v>
      </c>
      <c r="B327" s="50"/>
      <c r="C327" s="50"/>
      <c r="D327" s="50">
        <f t="shared" si="73"/>
        <v>0</v>
      </c>
      <c r="E327" s="51"/>
      <c r="F327" s="51"/>
      <c r="G327" s="51">
        <f t="shared" si="74"/>
        <v>0</v>
      </c>
      <c r="H327" s="51">
        <f t="shared" si="74"/>
        <v>0</v>
      </c>
    </row>
    <row r="328" spans="1:8" hidden="1" x14ac:dyDescent="0.2">
      <c r="A328" s="57" t="s">
        <v>39</v>
      </c>
      <c r="B328" s="50"/>
      <c r="C328" s="50"/>
      <c r="D328" s="50">
        <f t="shared" si="73"/>
        <v>0</v>
      </c>
      <c r="E328" s="51"/>
      <c r="F328" s="51"/>
      <c r="G328" s="51">
        <f t="shared" si="74"/>
        <v>0</v>
      </c>
      <c r="H328" s="51">
        <f t="shared" si="74"/>
        <v>0</v>
      </c>
    </row>
    <row r="329" spans="1:8" ht="38.25" hidden="1" x14ac:dyDescent="0.2">
      <c r="A329" s="57" t="s">
        <v>40</v>
      </c>
      <c r="B329" s="50"/>
      <c r="C329" s="50"/>
      <c r="D329" s="50">
        <f t="shared" si="73"/>
        <v>0</v>
      </c>
      <c r="E329" s="51"/>
      <c r="F329" s="51"/>
      <c r="G329" s="51">
        <f t="shared" si="74"/>
        <v>0</v>
      </c>
      <c r="H329" s="51">
        <f t="shared" si="74"/>
        <v>0</v>
      </c>
    </row>
    <row r="330" spans="1:8" ht="51" hidden="1" x14ac:dyDescent="0.2">
      <c r="A330" s="59" t="s">
        <v>41</v>
      </c>
      <c r="B330" s="50">
        <v>41</v>
      </c>
      <c r="C330" s="50">
        <v>40</v>
      </c>
      <c r="D330" s="50">
        <f t="shared" si="73"/>
        <v>40</v>
      </c>
      <c r="E330" s="51">
        <v>9.4</v>
      </c>
      <c r="F330" s="51"/>
      <c r="G330" s="51">
        <f t="shared" si="74"/>
        <v>9.4</v>
      </c>
      <c r="H330" s="51">
        <f t="shared" si="74"/>
        <v>0</v>
      </c>
    </row>
    <row r="331" spans="1:8" hidden="1" x14ac:dyDescent="0.2">
      <c r="A331" s="49" t="s">
        <v>42</v>
      </c>
      <c r="B331" s="50">
        <v>1</v>
      </c>
      <c r="C331" s="50">
        <v>1</v>
      </c>
      <c r="D331" s="50">
        <f t="shared" si="73"/>
        <v>1</v>
      </c>
      <c r="E331" s="51">
        <v>0.4</v>
      </c>
      <c r="F331" s="51">
        <v>0.4</v>
      </c>
      <c r="G331" s="51">
        <f t="shared" si="74"/>
        <v>0.4</v>
      </c>
      <c r="H331" s="51">
        <f t="shared" si="74"/>
        <v>0.4</v>
      </c>
    </row>
    <row r="332" spans="1:8" ht="25.5" hidden="1" x14ac:dyDescent="0.2">
      <c r="A332" s="57" t="s">
        <v>43</v>
      </c>
      <c r="B332" s="50">
        <f t="shared" ref="B332:H332" si="75">SUM(B333:B338)</f>
        <v>0</v>
      </c>
      <c r="C332" s="50">
        <f t="shared" si="75"/>
        <v>0</v>
      </c>
      <c r="D332" s="50">
        <f t="shared" si="75"/>
        <v>0</v>
      </c>
      <c r="E332" s="51">
        <f t="shared" si="75"/>
        <v>0</v>
      </c>
      <c r="F332" s="51">
        <f t="shared" si="75"/>
        <v>0</v>
      </c>
      <c r="G332" s="51">
        <f t="shared" si="75"/>
        <v>0</v>
      </c>
      <c r="H332" s="51">
        <f t="shared" si="75"/>
        <v>0</v>
      </c>
    </row>
    <row r="333" spans="1:8" hidden="1" x14ac:dyDescent="0.2">
      <c r="A333" s="57" t="s">
        <v>44</v>
      </c>
      <c r="B333" s="50"/>
      <c r="C333" s="50"/>
      <c r="D333" s="50">
        <f>C333</f>
        <v>0</v>
      </c>
      <c r="E333" s="51"/>
      <c r="F333" s="51"/>
      <c r="G333" s="51">
        <f t="shared" ref="G333:H335" si="76">E333</f>
        <v>0</v>
      </c>
      <c r="H333" s="51">
        <f t="shared" si="76"/>
        <v>0</v>
      </c>
    </row>
    <row r="334" spans="1:8" hidden="1" x14ac:dyDescent="0.2">
      <c r="A334" s="57" t="s">
        <v>45</v>
      </c>
      <c r="B334" s="50"/>
      <c r="C334" s="50"/>
      <c r="D334" s="50">
        <f>C334</f>
        <v>0</v>
      </c>
      <c r="E334" s="51"/>
      <c r="F334" s="51"/>
      <c r="G334" s="51">
        <f t="shared" si="76"/>
        <v>0</v>
      </c>
      <c r="H334" s="51">
        <f t="shared" si="76"/>
        <v>0</v>
      </c>
    </row>
    <row r="335" spans="1:8" hidden="1" x14ac:dyDescent="0.2">
      <c r="A335" s="57" t="s">
        <v>46</v>
      </c>
      <c r="B335" s="50"/>
      <c r="C335" s="50"/>
      <c r="D335" s="50">
        <f>C335</f>
        <v>0</v>
      </c>
      <c r="E335" s="51"/>
      <c r="F335" s="51"/>
      <c r="G335" s="51">
        <f t="shared" si="76"/>
        <v>0</v>
      </c>
      <c r="H335" s="51">
        <f t="shared" si="76"/>
        <v>0</v>
      </c>
    </row>
    <row r="336" spans="1:8" hidden="1" x14ac:dyDescent="0.2">
      <c r="A336" s="57" t="s">
        <v>47</v>
      </c>
      <c r="B336" s="50"/>
      <c r="C336" s="50"/>
      <c r="D336" s="52" t="s">
        <v>20</v>
      </c>
      <c r="E336" s="51"/>
      <c r="F336" s="51"/>
      <c r="G336" s="52" t="s">
        <v>20</v>
      </c>
      <c r="H336" s="52" t="s">
        <v>20</v>
      </c>
    </row>
    <row r="337" spans="1:8" hidden="1" x14ac:dyDescent="0.2">
      <c r="A337" s="57" t="s">
        <v>48</v>
      </c>
      <c r="B337" s="50"/>
      <c r="C337" s="50"/>
      <c r="D337" s="50">
        <f>C337</f>
        <v>0</v>
      </c>
      <c r="E337" s="51"/>
      <c r="F337" s="51"/>
      <c r="G337" s="51">
        <f t="shared" ref="G337:H341" si="77">E337</f>
        <v>0</v>
      </c>
      <c r="H337" s="51">
        <f t="shared" si="77"/>
        <v>0</v>
      </c>
    </row>
    <row r="338" spans="1:8" hidden="1" x14ac:dyDescent="0.2">
      <c r="A338" s="57" t="s">
        <v>49</v>
      </c>
      <c r="B338" s="50"/>
      <c r="C338" s="50"/>
      <c r="D338" s="50">
        <f>C338</f>
        <v>0</v>
      </c>
      <c r="E338" s="51"/>
      <c r="F338" s="51"/>
      <c r="G338" s="51">
        <f t="shared" si="77"/>
        <v>0</v>
      </c>
      <c r="H338" s="51">
        <f t="shared" si="77"/>
        <v>0</v>
      </c>
    </row>
    <row r="339" spans="1:8" ht="38.25" hidden="1" x14ac:dyDescent="0.2">
      <c r="A339" s="57" t="s">
        <v>50</v>
      </c>
      <c r="B339" s="50"/>
      <c r="C339" s="50"/>
      <c r="D339" s="50">
        <f>C339</f>
        <v>0</v>
      </c>
      <c r="E339" s="51"/>
      <c r="F339" s="51"/>
      <c r="G339" s="51">
        <f t="shared" si="77"/>
        <v>0</v>
      </c>
      <c r="H339" s="51">
        <f t="shared" si="77"/>
        <v>0</v>
      </c>
    </row>
    <row r="340" spans="1:8" ht="25.5" hidden="1" x14ac:dyDescent="0.2">
      <c r="A340" s="57" t="s">
        <v>51</v>
      </c>
      <c r="B340" s="50"/>
      <c r="C340" s="50"/>
      <c r="D340" s="50">
        <f>C340</f>
        <v>0</v>
      </c>
      <c r="E340" s="51"/>
      <c r="F340" s="51"/>
      <c r="G340" s="51">
        <f t="shared" si="77"/>
        <v>0</v>
      </c>
      <c r="H340" s="51">
        <f t="shared" si="77"/>
        <v>0</v>
      </c>
    </row>
    <row r="341" spans="1:8" hidden="1" x14ac:dyDescent="0.2">
      <c r="A341" s="57" t="s">
        <v>52</v>
      </c>
      <c r="B341" s="50">
        <v>10</v>
      </c>
      <c r="C341" s="50">
        <v>10</v>
      </c>
      <c r="D341" s="50">
        <f>C341</f>
        <v>10</v>
      </c>
      <c r="E341" s="51">
        <v>0.9</v>
      </c>
      <c r="F341" s="51"/>
      <c r="G341" s="51">
        <f t="shared" si="77"/>
        <v>0.9</v>
      </c>
      <c r="H341" s="51">
        <f t="shared" si="77"/>
        <v>0</v>
      </c>
    </row>
    <row r="342" spans="1:8" hidden="1" x14ac:dyDescent="0.2">
      <c r="A342" s="57"/>
      <c r="B342" s="50"/>
      <c r="C342" s="50"/>
      <c r="D342" s="50"/>
      <c r="E342" s="51"/>
      <c r="F342" s="51"/>
      <c r="G342" s="51"/>
      <c r="H342" s="51"/>
    </row>
    <row r="343" spans="1:8" hidden="1" x14ac:dyDescent="0.2">
      <c r="A343" s="57"/>
      <c r="B343" s="50"/>
      <c r="C343" s="50"/>
      <c r="D343" s="50"/>
      <c r="E343" s="51"/>
      <c r="F343" s="51"/>
      <c r="G343" s="51"/>
      <c r="H343" s="51"/>
    </row>
    <row r="344" spans="1:8" hidden="1" x14ac:dyDescent="0.2">
      <c r="A344" s="57"/>
      <c r="B344" s="50"/>
      <c r="C344" s="50"/>
      <c r="D344" s="50"/>
      <c r="E344" s="51"/>
      <c r="F344" s="51"/>
      <c r="G344" s="51"/>
      <c r="H344" s="51"/>
    </row>
    <row r="345" spans="1:8" hidden="1" x14ac:dyDescent="0.2">
      <c r="A345" s="57"/>
      <c r="B345" s="50"/>
      <c r="C345" s="50"/>
      <c r="D345" s="50"/>
      <c r="E345" s="51"/>
      <c r="F345" s="51"/>
      <c r="G345" s="51"/>
      <c r="H345" s="51"/>
    </row>
    <row r="346" spans="1:8" hidden="1" x14ac:dyDescent="0.2">
      <c r="A346" s="57"/>
      <c r="B346" s="50"/>
      <c r="C346" s="50"/>
      <c r="D346" s="50"/>
      <c r="E346" s="51"/>
      <c r="F346" s="51"/>
      <c r="G346" s="51"/>
      <c r="H346" s="51"/>
    </row>
    <row r="347" spans="1:8" hidden="1" x14ac:dyDescent="0.2">
      <c r="A347" s="57" t="s">
        <v>53</v>
      </c>
      <c r="B347" s="50"/>
      <c r="C347" s="50"/>
      <c r="D347" s="50">
        <f>C347</f>
        <v>0</v>
      </c>
      <c r="E347" s="51"/>
      <c r="F347" s="51"/>
      <c r="G347" s="51">
        <f>E347</f>
        <v>0</v>
      </c>
      <c r="H347" s="51">
        <f>F347</f>
        <v>0</v>
      </c>
    </row>
    <row r="348" spans="1:8" hidden="1" x14ac:dyDescent="0.2">
      <c r="A348" s="60" t="s">
        <v>54</v>
      </c>
      <c r="B348" s="61">
        <f>B315+B319+B320+B321+B322+B323+B324+B325+B326+B327+B328+B329+B330+B331+B332+B339+B340+B341+B342+B343+B344+B345+B346+B347</f>
        <v>184</v>
      </c>
      <c r="C348" s="61">
        <f>C315+C319+C320+C321+C322+C323+C324+C325+C326+C327+C328+C329+C330+C331+C332+C339+C340+C341+C342+C343+C344+C345+C346+C347</f>
        <v>167</v>
      </c>
      <c r="D348" s="61">
        <f>D315+D319+D320+D321+D322+D323+D325+D326+D327+D328+D329+D330+D331+D332+D339+D340+D341+D342+D343+D344+D345+D346+D347</f>
        <v>82</v>
      </c>
      <c r="E348" s="62">
        <f>E315+E319+E320+E321+E322+E323+E324+E325+E326+E327+E328+E329+E330+E331+E332+E339+E340+E341+E342+E343+E344+E345+E346+E347</f>
        <v>37.299999999999997</v>
      </c>
      <c r="F348" s="62">
        <f>F315+F319+F320+F321+F322+F323+F324+F325+F326+F327+F328+F329+F330+F331+F332+F339+F340+F341+F342+F343+F344+F345+F346+F347</f>
        <v>1.5</v>
      </c>
      <c r="G348" s="62">
        <f>G315+G319+G320+G321+G322+G323+G325+G326+G327+G328+G329+G330+G331+G332+G339+G340+G341+G342+G343+G344+G345+G346+G347</f>
        <v>14.200000000000001</v>
      </c>
      <c r="H348" s="62">
        <f>H315+H319+H320+H321+H322+H323+H325+H326+H327+H328+H329+H330+H331+H332+H339+H340+H341+H342+H343+H344+H345+H346+H347</f>
        <v>0.4</v>
      </c>
    </row>
    <row r="349" spans="1:8" ht="25.5" hidden="1" x14ac:dyDescent="0.2">
      <c r="A349" s="57" t="s">
        <v>55</v>
      </c>
      <c r="B349" s="51">
        <f>B348/'[2]Форма 1'!D21*100</f>
        <v>41.818181818181813</v>
      </c>
      <c r="C349" s="51">
        <f>C348/'[2]Форма 1'!H21*100</f>
        <v>46.518105849582177</v>
      </c>
      <c r="D349" s="51">
        <f>D348/'[2]Форма 1'!H21*100</f>
        <v>22.841225626740947</v>
      </c>
      <c r="E349" s="51">
        <f>E348/'[2]Форма 6'!N19*100</f>
        <v>41.352549889135247</v>
      </c>
      <c r="F349" s="51">
        <f>F348/'[2]Форма 6'!O19*100</f>
        <v>41.666666666666664</v>
      </c>
      <c r="G349" s="51">
        <f>G348/'[2]Форма 6'!N19*100</f>
        <v>15.742793791574281</v>
      </c>
      <c r="H349" s="51">
        <f>H348/'[2]Форма 6'!O19*100</f>
        <v>11.111111111111112</v>
      </c>
    </row>
    <row r="350" spans="1:8" ht="15" hidden="1" x14ac:dyDescent="0.2">
      <c r="A350" s="127" t="s">
        <v>56</v>
      </c>
      <c r="B350" s="128"/>
      <c r="C350" s="128"/>
      <c r="D350" s="128"/>
      <c r="E350" s="128"/>
      <c r="F350" s="128"/>
      <c r="G350" s="128"/>
      <c r="H350" s="129"/>
    </row>
    <row r="351" spans="1:8" ht="51" hidden="1" x14ac:dyDescent="0.2">
      <c r="A351" s="57" t="s">
        <v>57</v>
      </c>
      <c r="B351" s="50">
        <f t="shared" ref="B351:H351" si="78">SUM(B352:B354)</f>
        <v>0</v>
      </c>
      <c r="C351" s="50">
        <f t="shared" si="78"/>
        <v>0</v>
      </c>
      <c r="D351" s="50">
        <f t="shared" si="78"/>
        <v>0</v>
      </c>
      <c r="E351" s="51">
        <f t="shared" si="78"/>
        <v>0</v>
      </c>
      <c r="F351" s="51">
        <f t="shared" si="78"/>
        <v>0</v>
      </c>
      <c r="G351" s="51">
        <f t="shared" si="78"/>
        <v>0</v>
      </c>
      <c r="H351" s="51">
        <f t="shared" si="78"/>
        <v>0</v>
      </c>
    </row>
    <row r="352" spans="1:8" hidden="1" x14ac:dyDescent="0.2">
      <c r="A352" s="57" t="s">
        <v>27</v>
      </c>
      <c r="B352" s="50"/>
      <c r="C352" s="50"/>
      <c r="D352" s="50">
        <f t="shared" ref="D352:D359" si="79">C352</f>
        <v>0</v>
      </c>
      <c r="E352" s="51"/>
      <c r="F352" s="51"/>
      <c r="G352" s="51">
        <f t="shared" ref="G352:H359" si="80">E352</f>
        <v>0</v>
      </c>
      <c r="H352" s="51">
        <f t="shared" si="80"/>
        <v>0</v>
      </c>
    </row>
    <row r="353" spans="1:8" hidden="1" x14ac:dyDescent="0.2">
      <c r="A353" s="57" t="s">
        <v>28</v>
      </c>
      <c r="B353" s="50"/>
      <c r="C353" s="50"/>
      <c r="D353" s="50">
        <f t="shared" si="79"/>
        <v>0</v>
      </c>
      <c r="E353" s="51"/>
      <c r="F353" s="51"/>
      <c r="G353" s="51">
        <f t="shared" si="80"/>
        <v>0</v>
      </c>
      <c r="H353" s="51">
        <f t="shared" si="80"/>
        <v>0</v>
      </c>
    </row>
    <row r="354" spans="1:8" hidden="1" x14ac:dyDescent="0.2">
      <c r="A354" s="57" t="s">
        <v>29</v>
      </c>
      <c r="B354" s="50"/>
      <c r="C354" s="50"/>
      <c r="D354" s="50">
        <f t="shared" si="79"/>
        <v>0</v>
      </c>
      <c r="E354" s="51"/>
      <c r="F354" s="51"/>
      <c r="G354" s="51">
        <f t="shared" si="80"/>
        <v>0</v>
      </c>
      <c r="H354" s="51">
        <f t="shared" si="80"/>
        <v>0</v>
      </c>
    </row>
    <row r="355" spans="1:8" ht="38.25" hidden="1" x14ac:dyDescent="0.2">
      <c r="A355" s="57" t="s">
        <v>58</v>
      </c>
      <c r="B355" s="50"/>
      <c r="C355" s="50"/>
      <c r="D355" s="50">
        <f t="shared" si="79"/>
        <v>0</v>
      </c>
      <c r="E355" s="51"/>
      <c r="F355" s="51"/>
      <c r="G355" s="51">
        <f t="shared" si="80"/>
        <v>0</v>
      </c>
      <c r="H355" s="51">
        <f t="shared" si="80"/>
        <v>0</v>
      </c>
    </row>
    <row r="356" spans="1:8" ht="25.5" hidden="1" x14ac:dyDescent="0.2">
      <c r="A356" s="57" t="s">
        <v>59</v>
      </c>
      <c r="B356" s="50"/>
      <c r="C356" s="50"/>
      <c r="D356" s="50">
        <f t="shared" si="79"/>
        <v>0</v>
      </c>
      <c r="E356" s="51"/>
      <c r="F356" s="51"/>
      <c r="G356" s="51">
        <f t="shared" si="80"/>
        <v>0</v>
      </c>
      <c r="H356" s="51">
        <f t="shared" si="80"/>
        <v>0</v>
      </c>
    </row>
    <row r="357" spans="1:8" ht="63.75" hidden="1" x14ac:dyDescent="0.2">
      <c r="A357" s="57" t="s">
        <v>60</v>
      </c>
      <c r="B357" s="50"/>
      <c r="C357" s="50"/>
      <c r="D357" s="50">
        <f t="shared" si="79"/>
        <v>0</v>
      </c>
      <c r="E357" s="51"/>
      <c r="F357" s="51"/>
      <c r="G357" s="51">
        <f t="shared" si="80"/>
        <v>0</v>
      </c>
      <c r="H357" s="51">
        <f t="shared" si="80"/>
        <v>0</v>
      </c>
    </row>
    <row r="358" spans="1:8" ht="38.25" hidden="1" x14ac:dyDescent="0.2">
      <c r="A358" s="57" t="s">
        <v>61</v>
      </c>
      <c r="B358" s="50"/>
      <c r="C358" s="50"/>
      <c r="D358" s="50">
        <f t="shared" si="79"/>
        <v>0</v>
      </c>
      <c r="E358" s="51"/>
      <c r="F358" s="51"/>
      <c r="G358" s="51">
        <f t="shared" si="80"/>
        <v>0</v>
      </c>
      <c r="H358" s="51">
        <f t="shared" si="80"/>
        <v>0</v>
      </c>
    </row>
    <row r="359" spans="1:8" ht="25.5" hidden="1" x14ac:dyDescent="0.2">
      <c r="A359" s="57" t="s">
        <v>62</v>
      </c>
      <c r="B359" s="50"/>
      <c r="C359" s="50"/>
      <c r="D359" s="50">
        <f t="shared" si="79"/>
        <v>0</v>
      </c>
      <c r="E359" s="51"/>
      <c r="F359" s="51"/>
      <c r="G359" s="51">
        <f t="shared" si="80"/>
        <v>0</v>
      </c>
      <c r="H359" s="51">
        <f t="shared" si="80"/>
        <v>0</v>
      </c>
    </row>
    <row r="360" spans="1:8" hidden="1" x14ac:dyDescent="0.2">
      <c r="A360" s="57" t="s">
        <v>63</v>
      </c>
      <c r="B360" s="50"/>
      <c r="C360" s="50"/>
      <c r="D360" s="52" t="s">
        <v>20</v>
      </c>
      <c r="E360" s="51"/>
      <c r="F360" s="51"/>
      <c r="G360" s="52" t="s">
        <v>20</v>
      </c>
      <c r="H360" s="52" t="s">
        <v>20</v>
      </c>
    </row>
    <row r="361" spans="1:8" ht="25.5" hidden="1" x14ac:dyDescent="0.2">
      <c r="A361" s="57" t="s">
        <v>64</v>
      </c>
      <c r="B361" s="50"/>
      <c r="C361" s="50"/>
      <c r="D361" s="50">
        <f t="shared" ref="D361:D367" si="81">C361</f>
        <v>0</v>
      </c>
      <c r="E361" s="51"/>
      <c r="F361" s="51"/>
      <c r="G361" s="51">
        <f t="shared" ref="G361:H367" si="82">E361</f>
        <v>0</v>
      </c>
      <c r="H361" s="51">
        <f t="shared" si="82"/>
        <v>0</v>
      </c>
    </row>
    <row r="362" spans="1:8" ht="25.5" hidden="1" x14ac:dyDescent="0.2">
      <c r="A362" s="57" t="s">
        <v>65</v>
      </c>
      <c r="B362" s="50"/>
      <c r="C362" s="50"/>
      <c r="D362" s="50">
        <f t="shared" si="81"/>
        <v>0</v>
      </c>
      <c r="E362" s="51"/>
      <c r="F362" s="51"/>
      <c r="G362" s="51">
        <f t="shared" si="82"/>
        <v>0</v>
      </c>
      <c r="H362" s="51">
        <f t="shared" si="82"/>
        <v>0</v>
      </c>
    </row>
    <row r="363" spans="1:8" ht="38.25" hidden="1" x14ac:dyDescent="0.2">
      <c r="A363" s="57" t="s">
        <v>66</v>
      </c>
      <c r="B363" s="50"/>
      <c r="C363" s="50"/>
      <c r="D363" s="50">
        <f t="shared" si="81"/>
        <v>0</v>
      </c>
      <c r="E363" s="51"/>
      <c r="F363" s="51"/>
      <c r="G363" s="51">
        <f t="shared" si="82"/>
        <v>0</v>
      </c>
      <c r="H363" s="51">
        <f t="shared" si="82"/>
        <v>0</v>
      </c>
    </row>
    <row r="364" spans="1:8" hidden="1" x14ac:dyDescent="0.2">
      <c r="A364" s="57" t="s">
        <v>67</v>
      </c>
      <c r="B364" s="50"/>
      <c r="C364" s="50"/>
      <c r="D364" s="50">
        <f t="shared" si="81"/>
        <v>0</v>
      </c>
      <c r="E364" s="51"/>
      <c r="F364" s="51"/>
      <c r="G364" s="51">
        <f t="shared" si="82"/>
        <v>0</v>
      </c>
      <c r="H364" s="51">
        <f t="shared" si="82"/>
        <v>0</v>
      </c>
    </row>
    <row r="365" spans="1:8" ht="38.25" hidden="1" x14ac:dyDescent="0.2">
      <c r="A365" s="57" t="s">
        <v>68</v>
      </c>
      <c r="B365" s="50"/>
      <c r="C365" s="50"/>
      <c r="D365" s="50">
        <f t="shared" si="81"/>
        <v>0</v>
      </c>
      <c r="E365" s="51"/>
      <c r="F365" s="51"/>
      <c r="G365" s="51">
        <f t="shared" si="82"/>
        <v>0</v>
      </c>
      <c r="H365" s="51">
        <f t="shared" si="82"/>
        <v>0</v>
      </c>
    </row>
    <row r="366" spans="1:8" ht="51" hidden="1" x14ac:dyDescent="0.2">
      <c r="A366" s="57" t="s">
        <v>69</v>
      </c>
      <c r="B366" s="50"/>
      <c r="C366" s="50"/>
      <c r="D366" s="50">
        <f t="shared" si="81"/>
        <v>0</v>
      </c>
      <c r="E366" s="51"/>
      <c r="F366" s="51"/>
      <c r="G366" s="51">
        <f t="shared" si="82"/>
        <v>0</v>
      </c>
      <c r="H366" s="51">
        <f t="shared" si="82"/>
        <v>0</v>
      </c>
    </row>
    <row r="367" spans="1:8" hidden="1" x14ac:dyDescent="0.2">
      <c r="A367" s="57" t="s">
        <v>70</v>
      </c>
      <c r="B367" s="50"/>
      <c r="C367" s="50"/>
      <c r="D367" s="50">
        <f t="shared" si="81"/>
        <v>0</v>
      </c>
      <c r="E367" s="51"/>
      <c r="F367" s="51"/>
      <c r="G367" s="51">
        <f t="shared" si="82"/>
        <v>0</v>
      </c>
      <c r="H367" s="51">
        <f t="shared" si="82"/>
        <v>0</v>
      </c>
    </row>
    <row r="368" spans="1:8" ht="25.5" hidden="1" x14ac:dyDescent="0.2">
      <c r="A368" s="57" t="s">
        <v>71</v>
      </c>
      <c r="B368" s="50">
        <f t="shared" ref="B368:G368" si="83">SUM(B369:B374)</f>
        <v>0</v>
      </c>
      <c r="C368" s="50">
        <f t="shared" si="83"/>
        <v>0</v>
      </c>
      <c r="D368" s="50">
        <f t="shared" si="83"/>
        <v>0</v>
      </c>
      <c r="E368" s="51">
        <f t="shared" si="83"/>
        <v>0</v>
      </c>
      <c r="F368" s="51">
        <f t="shared" si="83"/>
        <v>0</v>
      </c>
      <c r="G368" s="51">
        <f t="shared" si="83"/>
        <v>0</v>
      </c>
      <c r="H368" s="51">
        <f>SUM(H369:H374)</f>
        <v>0</v>
      </c>
    </row>
    <row r="369" spans="1:8" hidden="1" x14ac:dyDescent="0.2">
      <c r="A369" s="57" t="s">
        <v>44</v>
      </c>
      <c r="B369" s="50"/>
      <c r="C369" s="50"/>
      <c r="D369" s="50">
        <f>C369</f>
        <v>0</v>
      </c>
      <c r="E369" s="51"/>
      <c r="F369" s="51"/>
      <c r="G369" s="51">
        <f t="shared" ref="G369:H371" si="84">E369</f>
        <v>0</v>
      </c>
      <c r="H369" s="51">
        <f t="shared" si="84"/>
        <v>0</v>
      </c>
    </row>
    <row r="370" spans="1:8" hidden="1" x14ac:dyDescent="0.2">
      <c r="A370" s="57" t="s">
        <v>45</v>
      </c>
      <c r="B370" s="50"/>
      <c r="C370" s="50"/>
      <c r="D370" s="50">
        <f>C370</f>
        <v>0</v>
      </c>
      <c r="E370" s="51"/>
      <c r="F370" s="51"/>
      <c r="G370" s="51">
        <f t="shared" si="84"/>
        <v>0</v>
      </c>
      <c r="H370" s="51">
        <f t="shared" si="84"/>
        <v>0</v>
      </c>
    </row>
    <row r="371" spans="1:8" hidden="1" x14ac:dyDescent="0.2">
      <c r="A371" s="57" t="s">
        <v>46</v>
      </c>
      <c r="B371" s="50"/>
      <c r="C371" s="50"/>
      <c r="D371" s="50">
        <f>C371</f>
        <v>0</v>
      </c>
      <c r="E371" s="51"/>
      <c r="F371" s="51"/>
      <c r="G371" s="51">
        <f t="shared" si="84"/>
        <v>0</v>
      </c>
      <c r="H371" s="51">
        <f t="shared" si="84"/>
        <v>0</v>
      </c>
    </row>
    <row r="372" spans="1:8" hidden="1" x14ac:dyDescent="0.2">
      <c r="A372" s="57" t="s">
        <v>47</v>
      </c>
      <c r="B372" s="50"/>
      <c r="C372" s="50"/>
      <c r="D372" s="52" t="s">
        <v>20</v>
      </c>
      <c r="E372" s="51"/>
      <c r="F372" s="51"/>
      <c r="G372" s="52" t="s">
        <v>20</v>
      </c>
      <c r="H372" s="52" t="s">
        <v>20</v>
      </c>
    </row>
    <row r="373" spans="1:8" hidden="1" x14ac:dyDescent="0.2">
      <c r="A373" s="57" t="s">
        <v>48</v>
      </c>
      <c r="B373" s="50"/>
      <c r="C373" s="50"/>
      <c r="D373" s="50">
        <f>C373</f>
        <v>0</v>
      </c>
      <c r="E373" s="51"/>
      <c r="F373" s="51"/>
      <c r="G373" s="51">
        <f t="shared" ref="G373:H377" si="85">E373</f>
        <v>0</v>
      </c>
      <c r="H373" s="51">
        <f t="shared" si="85"/>
        <v>0</v>
      </c>
    </row>
    <row r="374" spans="1:8" hidden="1" x14ac:dyDescent="0.2">
      <c r="A374" s="57" t="s">
        <v>49</v>
      </c>
      <c r="B374" s="50"/>
      <c r="C374" s="50"/>
      <c r="D374" s="50">
        <f>C374</f>
        <v>0</v>
      </c>
      <c r="E374" s="51"/>
      <c r="F374" s="51"/>
      <c r="G374" s="51">
        <f t="shared" si="85"/>
        <v>0</v>
      </c>
      <c r="H374" s="51">
        <f t="shared" si="85"/>
        <v>0</v>
      </c>
    </row>
    <row r="375" spans="1:8" ht="38.25" hidden="1" x14ac:dyDescent="0.2">
      <c r="A375" s="57" t="s">
        <v>72</v>
      </c>
      <c r="B375" s="50"/>
      <c r="C375" s="50"/>
      <c r="D375" s="50">
        <f>C375</f>
        <v>0</v>
      </c>
      <c r="E375" s="51"/>
      <c r="F375" s="51"/>
      <c r="G375" s="51">
        <f t="shared" si="85"/>
        <v>0</v>
      </c>
      <c r="H375" s="51">
        <f t="shared" si="85"/>
        <v>0</v>
      </c>
    </row>
    <row r="376" spans="1:8" ht="25.5" hidden="1" x14ac:dyDescent="0.2">
      <c r="A376" s="57" t="s">
        <v>73</v>
      </c>
      <c r="B376" s="50"/>
      <c r="C376" s="50"/>
      <c r="D376" s="50">
        <f>C376</f>
        <v>0</v>
      </c>
      <c r="E376" s="51"/>
      <c r="F376" s="51"/>
      <c r="G376" s="51">
        <f t="shared" si="85"/>
        <v>0</v>
      </c>
      <c r="H376" s="51">
        <f t="shared" si="85"/>
        <v>0</v>
      </c>
    </row>
    <row r="377" spans="1:8" hidden="1" x14ac:dyDescent="0.2">
      <c r="A377" s="57" t="s">
        <v>74</v>
      </c>
      <c r="B377" s="50"/>
      <c r="C377" s="50"/>
      <c r="D377" s="50">
        <f>C377</f>
        <v>0</v>
      </c>
      <c r="E377" s="51"/>
      <c r="F377" s="51"/>
      <c r="G377" s="51">
        <f t="shared" si="85"/>
        <v>0</v>
      </c>
      <c r="H377" s="51">
        <f t="shared" si="85"/>
        <v>0</v>
      </c>
    </row>
    <row r="378" spans="1:8" hidden="1" x14ac:dyDescent="0.2">
      <c r="A378" s="57"/>
      <c r="B378" s="50"/>
      <c r="C378" s="50"/>
      <c r="D378" s="50"/>
      <c r="E378" s="51"/>
      <c r="F378" s="51"/>
      <c r="G378" s="51"/>
      <c r="H378" s="51"/>
    </row>
    <row r="379" spans="1:8" hidden="1" x14ac:dyDescent="0.2">
      <c r="A379" s="57"/>
      <c r="B379" s="50"/>
      <c r="C379" s="50"/>
      <c r="D379" s="50"/>
      <c r="E379" s="51"/>
      <c r="F379" s="51"/>
      <c r="G379" s="51"/>
      <c r="H379" s="51"/>
    </row>
    <row r="380" spans="1:8" hidden="1" x14ac:dyDescent="0.2">
      <c r="A380" s="57"/>
      <c r="B380" s="50"/>
      <c r="C380" s="50"/>
      <c r="D380" s="50"/>
      <c r="E380" s="51"/>
      <c r="F380" s="51"/>
      <c r="G380" s="51"/>
      <c r="H380" s="51"/>
    </row>
    <row r="381" spans="1:8" hidden="1" x14ac:dyDescent="0.2">
      <c r="A381" s="57"/>
      <c r="B381" s="50"/>
      <c r="C381" s="50"/>
      <c r="D381" s="50"/>
      <c r="E381" s="51"/>
      <c r="F381" s="51"/>
      <c r="G381" s="51"/>
      <c r="H381" s="51"/>
    </row>
    <row r="382" spans="1:8" hidden="1" x14ac:dyDescent="0.2">
      <c r="A382" s="57"/>
      <c r="B382" s="50"/>
      <c r="C382" s="50"/>
      <c r="D382" s="50"/>
      <c r="E382" s="51"/>
      <c r="F382" s="51"/>
      <c r="G382" s="51"/>
      <c r="H382" s="51"/>
    </row>
    <row r="383" spans="1:8" hidden="1" x14ac:dyDescent="0.2">
      <c r="A383" s="57" t="s">
        <v>75</v>
      </c>
      <c r="B383" s="50"/>
      <c r="C383" s="50"/>
      <c r="D383" s="50">
        <f>C383</f>
        <v>0</v>
      </c>
      <c r="E383" s="51"/>
      <c r="F383" s="51"/>
      <c r="G383" s="51">
        <f>E383</f>
        <v>0</v>
      </c>
      <c r="H383" s="51">
        <f>F383</f>
        <v>0</v>
      </c>
    </row>
    <row r="384" spans="1:8" hidden="1" x14ac:dyDescent="0.2">
      <c r="A384" s="60" t="s">
        <v>76</v>
      </c>
      <c r="B384" s="61">
        <f>B351+B355+B356+B357+B358+B359+B360+B361+B362+B363+B364+B365+B366+B367+B368+B375+B376+B377+B378+B379+B380+B381+B382+B383</f>
        <v>0</v>
      </c>
      <c r="C384" s="55">
        <f>C351++C355+C356+C357+C358+C359+C360+C361+C362+C363+C364+C365+C366+C367+C368+C375+C376+C377+C378+C379+C380+C381+C382+C383</f>
        <v>0</v>
      </c>
      <c r="D384" s="55">
        <f>D351+D355+D356+D357+D358+D359+D361+D362+D363+D364+D365+D366+D367+D368+D375+D376+D377+D378+D379+D380+D381+D382+D383</f>
        <v>0</v>
      </c>
      <c r="E384" s="56">
        <f>E351+E355+E356+E357+E358+E359+E360+E361+E362+E363+E364+E365+E366+E367+E368+E375+E376+E377+E378+E379+E380+E381+E382+E383</f>
        <v>0</v>
      </c>
      <c r="F384" s="56">
        <f>F351+F355+F356+F357+F358+F359+F360+F361+F362+F363+F364+F365+F366+F367+F368+F375+F376+F377+F378+F379+F380+F381+F382+F383</f>
        <v>0</v>
      </c>
      <c r="G384" s="56">
        <f>G351+G355+G356+G357+G358+G359+G361+G362+G363+G364+G365+G366+G367+G368+G375+G376+G377+G378+G379+G380+G381+G382+G383</f>
        <v>0</v>
      </c>
      <c r="H384" s="56">
        <f>H351+H355+H356+H357+H358+H359+H361+H362+H363+H364+H365+H366+H367+H368+H375+H376+H377+H378+H379+H380+H381+H382+H383</f>
        <v>0</v>
      </c>
    </row>
    <row r="385" spans="1:8" ht="25.5" hidden="1" x14ac:dyDescent="0.2">
      <c r="A385" s="57" t="s">
        <v>55</v>
      </c>
      <c r="B385" s="51">
        <f>B384/'[2]Форма 1'!D21*100</f>
        <v>0</v>
      </c>
      <c r="C385" s="51">
        <f>C384/'[2]Форма 1'!H21*100</f>
        <v>0</v>
      </c>
      <c r="D385" s="51">
        <f>D384/'[2]Форма 1'!H21*100</f>
        <v>0</v>
      </c>
      <c r="E385" s="51">
        <f>E384/'[2]Форма 6'!N19*100</f>
        <v>0</v>
      </c>
      <c r="F385" s="51">
        <f>F384/'[2]Форма 6'!O19*100</f>
        <v>0</v>
      </c>
      <c r="G385" s="51">
        <f>G384/'[2]Форма 6'!N19*100</f>
        <v>0</v>
      </c>
      <c r="H385" s="51">
        <f>H384/'[2]Форма 6'!O19*100</f>
        <v>0</v>
      </c>
    </row>
    <row r="386" spans="1:8" ht="25.5" hidden="1" x14ac:dyDescent="0.2">
      <c r="A386" s="57" t="s">
        <v>77</v>
      </c>
      <c r="B386" s="55"/>
      <c r="C386" s="55"/>
      <c r="D386" s="50"/>
      <c r="E386" s="56"/>
      <c r="F386" s="56"/>
      <c r="G386" s="51"/>
      <c r="H386" s="51"/>
    </row>
    <row r="387" spans="1:8" ht="38.25" hidden="1" x14ac:dyDescent="0.2">
      <c r="A387" s="57" t="s">
        <v>78</v>
      </c>
      <c r="B387" s="64"/>
      <c r="C387" s="64"/>
      <c r="D387" s="50">
        <f t="shared" ref="D387:D392" si="86">C387</f>
        <v>0</v>
      </c>
      <c r="E387" s="65"/>
      <c r="F387" s="65"/>
      <c r="G387" s="51">
        <f t="shared" ref="G387:H392" si="87">E387</f>
        <v>0</v>
      </c>
      <c r="H387" s="51">
        <f t="shared" si="87"/>
        <v>0</v>
      </c>
    </row>
    <row r="388" spans="1:8" ht="25.5" hidden="1" x14ac:dyDescent="0.2">
      <c r="A388" s="57" t="s">
        <v>79</v>
      </c>
      <c r="B388" s="50"/>
      <c r="C388" s="50"/>
      <c r="D388" s="50">
        <f t="shared" si="86"/>
        <v>0</v>
      </c>
      <c r="E388" s="51"/>
      <c r="F388" s="51"/>
      <c r="G388" s="51">
        <f t="shared" si="87"/>
        <v>0</v>
      </c>
      <c r="H388" s="51">
        <f t="shared" si="87"/>
        <v>0</v>
      </c>
    </row>
    <row r="389" spans="1:8" ht="38.25" hidden="1" x14ac:dyDescent="0.2">
      <c r="A389" s="57" t="s">
        <v>80</v>
      </c>
      <c r="B389" s="50"/>
      <c r="C389" s="50"/>
      <c r="D389" s="50">
        <f t="shared" si="86"/>
        <v>0</v>
      </c>
      <c r="E389" s="51"/>
      <c r="F389" s="51"/>
      <c r="G389" s="51">
        <f t="shared" si="87"/>
        <v>0</v>
      </c>
      <c r="H389" s="51">
        <f t="shared" si="87"/>
        <v>0</v>
      </c>
    </row>
    <row r="390" spans="1:8" hidden="1" x14ac:dyDescent="0.2">
      <c r="A390" s="57" t="s">
        <v>81</v>
      </c>
      <c r="B390" s="50"/>
      <c r="C390" s="50"/>
      <c r="D390" s="50">
        <f t="shared" si="86"/>
        <v>0</v>
      </c>
      <c r="E390" s="51"/>
      <c r="F390" s="51"/>
      <c r="G390" s="51">
        <f t="shared" si="87"/>
        <v>0</v>
      </c>
      <c r="H390" s="51">
        <f t="shared" si="87"/>
        <v>0</v>
      </c>
    </row>
    <row r="391" spans="1:8" hidden="1" x14ac:dyDescent="0.2">
      <c r="A391" s="57" t="s">
        <v>82</v>
      </c>
      <c r="B391" s="50"/>
      <c r="C391" s="50"/>
      <c r="D391" s="50">
        <f t="shared" si="86"/>
        <v>0</v>
      </c>
      <c r="E391" s="51"/>
      <c r="F391" s="51"/>
      <c r="G391" s="51">
        <f t="shared" si="87"/>
        <v>0</v>
      </c>
      <c r="H391" s="51">
        <f t="shared" si="87"/>
        <v>0</v>
      </c>
    </row>
    <row r="392" spans="1:8" hidden="1" x14ac:dyDescent="0.2">
      <c r="A392" s="57" t="s">
        <v>83</v>
      </c>
      <c r="B392" s="50"/>
      <c r="C392" s="50"/>
      <c r="D392" s="50">
        <f t="shared" si="86"/>
        <v>0</v>
      </c>
      <c r="E392" s="51"/>
      <c r="F392" s="51"/>
      <c r="G392" s="51">
        <f t="shared" si="87"/>
        <v>0</v>
      </c>
      <c r="H392" s="51">
        <f t="shared" si="87"/>
        <v>0</v>
      </c>
    </row>
    <row r="393" spans="1:8" ht="25.5" hidden="1" x14ac:dyDescent="0.2">
      <c r="A393" s="66" t="s">
        <v>84</v>
      </c>
      <c r="B393" s="52" t="s">
        <v>20</v>
      </c>
      <c r="C393" s="52" t="s">
        <v>20</v>
      </c>
      <c r="D393" s="55">
        <f>D301+D302+D310+D348+D387+D388+D389+D390+D391+D392</f>
        <v>82</v>
      </c>
      <c r="E393" s="67" t="s">
        <v>20</v>
      </c>
      <c r="F393" s="67" t="s">
        <v>20</v>
      </c>
      <c r="G393" s="56">
        <f>G301+G302+G310+G348+G387+G388+G389+G390+G391+G392</f>
        <v>14.200000000000001</v>
      </c>
      <c r="H393" s="56">
        <f>H301+H302+H310+H348+H387+H388+H389+H390+H391+H392</f>
        <v>0.4</v>
      </c>
    </row>
    <row r="394" spans="1:8" x14ac:dyDescent="0.2">
      <c r="A394" s="45" t="s">
        <v>88</v>
      </c>
      <c r="B394" s="46"/>
      <c r="C394" s="46"/>
      <c r="D394" s="46"/>
      <c r="E394" s="47"/>
      <c r="F394" s="47"/>
      <c r="G394" s="47"/>
      <c r="H394" s="48"/>
    </row>
    <row r="395" spans="1:8" x14ac:dyDescent="0.2">
      <c r="A395" s="103" t="s">
        <v>13</v>
      </c>
      <c r="B395" s="104"/>
      <c r="C395" s="104"/>
      <c r="D395" s="104"/>
      <c r="E395" s="104"/>
      <c r="F395" s="104"/>
      <c r="G395" s="104"/>
      <c r="H395" s="105"/>
    </row>
    <row r="396" spans="1:8" x14ac:dyDescent="0.2">
      <c r="A396" s="49" t="s">
        <v>14</v>
      </c>
      <c r="B396" s="50">
        <f t="shared" ref="B396:C398" si="88">B16+B111+B206+B301</f>
        <v>0</v>
      </c>
      <c r="C396" s="50">
        <f t="shared" si="88"/>
        <v>0</v>
      </c>
      <c r="D396" s="50">
        <f>C396</f>
        <v>0</v>
      </c>
      <c r="E396" s="51">
        <f t="shared" ref="E396:F398" si="89">E16+E111+E206+E301</f>
        <v>0</v>
      </c>
      <c r="F396" s="51">
        <f t="shared" si="89"/>
        <v>0</v>
      </c>
      <c r="G396" s="51">
        <f t="shared" ref="G396:H398" si="90">E396</f>
        <v>0</v>
      </c>
      <c r="H396" s="51">
        <f t="shared" si="90"/>
        <v>0</v>
      </c>
    </row>
    <row r="397" spans="1:8" x14ac:dyDescent="0.2">
      <c r="A397" s="49" t="s">
        <v>15</v>
      </c>
      <c r="B397" s="50">
        <f t="shared" si="88"/>
        <v>0</v>
      </c>
      <c r="C397" s="50">
        <f t="shared" si="88"/>
        <v>0</v>
      </c>
      <c r="D397" s="50">
        <f>C397</f>
        <v>0</v>
      </c>
      <c r="E397" s="51">
        <f t="shared" si="89"/>
        <v>0</v>
      </c>
      <c r="F397" s="51">
        <f t="shared" si="89"/>
        <v>0</v>
      </c>
      <c r="G397" s="51">
        <f t="shared" si="90"/>
        <v>0</v>
      </c>
      <c r="H397" s="51">
        <f t="shared" si="90"/>
        <v>0</v>
      </c>
    </row>
    <row r="398" spans="1:8" x14ac:dyDescent="0.2">
      <c r="A398" s="49" t="s">
        <v>16</v>
      </c>
      <c r="B398" s="50">
        <f t="shared" si="88"/>
        <v>0</v>
      </c>
      <c r="C398" s="50">
        <f t="shared" si="88"/>
        <v>0</v>
      </c>
      <c r="D398" s="50">
        <f>C398</f>
        <v>0</v>
      </c>
      <c r="E398" s="51">
        <f t="shared" si="89"/>
        <v>0</v>
      </c>
      <c r="F398" s="51">
        <f t="shared" si="89"/>
        <v>0</v>
      </c>
      <c r="G398" s="51">
        <f t="shared" si="90"/>
        <v>0</v>
      </c>
      <c r="H398" s="51">
        <f t="shared" si="90"/>
        <v>0</v>
      </c>
    </row>
    <row r="399" spans="1:8" x14ac:dyDescent="0.2">
      <c r="A399" s="49" t="s">
        <v>17</v>
      </c>
      <c r="B399" s="50">
        <f t="shared" ref="B399:H399" si="91">B400+B402</f>
        <v>22893</v>
      </c>
      <c r="C399" s="50">
        <f t="shared" si="91"/>
        <v>17663</v>
      </c>
      <c r="D399" s="50">
        <f t="shared" si="91"/>
        <v>8914</v>
      </c>
      <c r="E399" s="51">
        <f t="shared" si="91"/>
        <v>2727.2999999999997</v>
      </c>
      <c r="F399" s="51">
        <f t="shared" si="91"/>
        <v>412.1</v>
      </c>
      <c r="G399" s="51">
        <f t="shared" si="91"/>
        <v>475.6</v>
      </c>
      <c r="H399" s="51">
        <f t="shared" si="91"/>
        <v>83.799999999999983</v>
      </c>
    </row>
    <row r="400" spans="1:8" x14ac:dyDescent="0.2">
      <c r="A400" s="49" t="s">
        <v>18</v>
      </c>
      <c r="B400" s="50">
        <f>B20+B115+B210+B305</f>
        <v>17775</v>
      </c>
      <c r="C400" s="50">
        <f>C20+C115+C210+C305</f>
        <v>14376</v>
      </c>
      <c r="D400" s="50">
        <f>C400-C401</f>
        <v>6256</v>
      </c>
      <c r="E400" s="51">
        <f t="shared" ref="E400:F403" si="92">E20+E115+E210+E305</f>
        <v>2489.1</v>
      </c>
      <c r="F400" s="51">
        <f t="shared" si="92"/>
        <v>298.10000000000002</v>
      </c>
      <c r="G400" s="51">
        <f>E400-E401</f>
        <v>372</v>
      </c>
      <c r="H400" s="51">
        <f>F400-F401</f>
        <v>35.699999999999989</v>
      </c>
    </row>
    <row r="401" spans="1:8" x14ac:dyDescent="0.2">
      <c r="A401" s="49" t="s">
        <v>19</v>
      </c>
      <c r="B401" s="52" t="s">
        <v>20</v>
      </c>
      <c r="C401" s="50">
        <f>C21+C116+C211+C306</f>
        <v>8120</v>
      </c>
      <c r="D401" s="52" t="s">
        <v>20</v>
      </c>
      <c r="E401" s="51">
        <f t="shared" si="92"/>
        <v>2117.1</v>
      </c>
      <c r="F401" s="51">
        <f t="shared" si="92"/>
        <v>262.40000000000003</v>
      </c>
      <c r="G401" s="52" t="s">
        <v>20</v>
      </c>
      <c r="H401" s="52" t="s">
        <v>20</v>
      </c>
    </row>
    <row r="402" spans="1:8" x14ac:dyDescent="0.2">
      <c r="A402" s="49" t="s">
        <v>21</v>
      </c>
      <c r="B402" s="50">
        <f>B22+B117+B212+B307</f>
        <v>5118</v>
      </c>
      <c r="C402" s="50">
        <f>C22+C117+C212+C307</f>
        <v>3287</v>
      </c>
      <c r="D402" s="50">
        <f>C402-C403</f>
        <v>2658</v>
      </c>
      <c r="E402" s="51">
        <f t="shared" si="92"/>
        <v>238.2</v>
      </c>
      <c r="F402" s="51">
        <f t="shared" si="92"/>
        <v>114</v>
      </c>
      <c r="G402" s="51">
        <f>E402-E403</f>
        <v>103.6</v>
      </c>
      <c r="H402" s="51">
        <f>F402-F403</f>
        <v>48.099999999999994</v>
      </c>
    </row>
    <row r="403" spans="1:8" x14ac:dyDescent="0.2">
      <c r="A403" s="49" t="s">
        <v>19</v>
      </c>
      <c r="B403" s="52" t="s">
        <v>20</v>
      </c>
      <c r="C403" s="50">
        <f>C23+C118+C213+C308</f>
        <v>629</v>
      </c>
      <c r="D403" s="52" t="s">
        <v>20</v>
      </c>
      <c r="E403" s="51">
        <f t="shared" si="92"/>
        <v>134.6</v>
      </c>
      <c r="F403" s="51">
        <f t="shared" si="92"/>
        <v>65.900000000000006</v>
      </c>
      <c r="G403" s="52" t="s">
        <v>20</v>
      </c>
      <c r="H403" s="52" t="s">
        <v>20</v>
      </c>
    </row>
    <row r="404" spans="1:8" x14ac:dyDescent="0.2">
      <c r="A404" s="53" t="s">
        <v>22</v>
      </c>
      <c r="B404" s="50">
        <f t="shared" ref="B404:H404" si="93">B405+B406</f>
        <v>7</v>
      </c>
      <c r="C404" s="50">
        <f t="shared" si="93"/>
        <v>7</v>
      </c>
      <c r="D404" s="50">
        <f t="shared" si="93"/>
        <v>7</v>
      </c>
      <c r="E404" s="51">
        <f t="shared" si="93"/>
        <v>2</v>
      </c>
      <c r="F404" s="51">
        <f t="shared" si="93"/>
        <v>0.4</v>
      </c>
      <c r="G404" s="51">
        <f t="shared" si="93"/>
        <v>2</v>
      </c>
      <c r="H404" s="51">
        <f t="shared" si="93"/>
        <v>0.4</v>
      </c>
    </row>
    <row r="405" spans="1:8" x14ac:dyDescent="0.2">
      <c r="A405" s="53" t="s">
        <v>18</v>
      </c>
      <c r="B405" s="50">
        <f>B25+B120+B215+B310</f>
        <v>0</v>
      </c>
      <c r="C405" s="50">
        <f>C25+C120+C215+C310</f>
        <v>0</v>
      </c>
      <c r="D405" s="50">
        <f>C405</f>
        <v>0</v>
      </c>
      <c r="E405" s="51">
        <f>E25+E120+E215+E310</f>
        <v>0</v>
      </c>
      <c r="F405" s="51">
        <f>F25+F120+F215+F310</f>
        <v>0</v>
      </c>
      <c r="G405" s="51">
        <f>E405</f>
        <v>0</v>
      </c>
      <c r="H405" s="51">
        <f>F405</f>
        <v>0</v>
      </c>
    </row>
    <row r="406" spans="1:8" x14ac:dyDescent="0.2">
      <c r="A406" s="53" t="s">
        <v>21</v>
      </c>
      <c r="B406" s="50">
        <f>B26+B121+B216+B311</f>
        <v>7</v>
      </c>
      <c r="C406" s="50">
        <f>C26+C121+C216+C311</f>
        <v>7</v>
      </c>
      <c r="D406" s="50">
        <f>C406</f>
        <v>7</v>
      </c>
      <c r="E406" s="51">
        <f>E26+E121+E216+E311</f>
        <v>2</v>
      </c>
      <c r="F406" s="51">
        <f>F26+F121+F216+F311</f>
        <v>0.4</v>
      </c>
      <c r="G406" s="51">
        <f>E406</f>
        <v>2</v>
      </c>
      <c r="H406" s="51">
        <f>F406</f>
        <v>0.4</v>
      </c>
    </row>
    <row r="407" spans="1:8" x14ac:dyDescent="0.2">
      <c r="A407" s="54" t="s">
        <v>23</v>
      </c>
      <c r="B407" s="55">
        <f t="shared" ref="B407:H407" si="94">B396+B397+B399+B404</f>
        <v>22900</v>
      </c>
      <c r="C407" s="55">
        <f t="shared" si="94"/>
        <v>17670</v>
      </c>
      <c r="D407" s="55">
        <f t="shared" si="94"/>
        <v>8921</v>
      </c>
      <c r="E407" s="56">
        <f t="shared" si="94"/>
        <v>2729.2999999999997</v>
      </c>
      <c r="F407" s="56">
        <f t="shared" si="94"/>
        <v>412.5</v>
      </c>
      <c r="G407" s="56">
        <f t="shared" si="94"/>
        <v>477.6</v>
      </c>
      <c r="H407" s="56">
        <f t="shared" si="94"/>
        <v>84.199999999999989</v>
      </c>
    </row>
    <row r="408" spans="1:8" ht="25.5" x14ac:dyDescent="0.2">
      <c r="A408" s="57" t="s">
        <v>24</v>
      </c>
      <c r="B408" s="51">
        <f>B407/'[2]Форма 1'!D23*100</f>
        <v>23.806553559547574</v>
      </c>
      <c r="C408" s="51">
        <f>C407/'[2]Форма 1'!H23*100</f>
        <v>21.492951236422464</v>
      </c>
      <c r="D408" s="51">
        <f>D407/'[2]Форма 1'!H23*100</f>
        <v>10.85108194567769</v>
      </c>
      <c r="E408" s="51">
        <f>E407/'[2]Форма 6'!N21*100</f>
        <v>14.918936056236404</v>
      </c>
      <c r="F408" s="51">
        <f>F407/'[2]Форма 6'!O21*100</f>
        <v>14.215314632297193</v>
      </c>
      <c r="G408" s="51">
        <f>G407/'[2]Форма 6'!N21*100</f>
        <v>2.6106634889746481</v>
      </c>
      <c r="H408" s="51">
        <f>H407/'[2]Форма 6'!O21*100</f>
        <v>2.9016472534289055</v>
      </c>
    </row>
    <row r="409" spans="1:8" x14ac:dyDescent="0.2">
      <c r="A409" s="103" t="s">
        <v>25</v>
      </c>
      <c r="B409" s="104"/>
      <c r="C409" s="104"/>
      <c r="D409" s="104"/>
      <c r="E409" s="104"/>
      <c r="F409" s="104"/>
      <c r="G409" s="104"/>
      <c r="H409" s="105"/>
    </row>
    <row r="410" spans="1:8" ht="51" x14ac:dyDescent="0.2">
      <c r="A410" s="58" t="s">
        <v>26</v>
      </c>
      <c r="B410" s="50">
        <f t="shared" ref="B410:H410" si="95">SUM(B411:B413)</f>
        <v>16</v>
      </c>
      <c r="C410" s="50">
        <f t="shared" si="95"/>
        <v>16</v>
      </c>
      <c r="D410" s="50">
        <f t="shared" si="95"/>
        <v>16</v>
      </c>
      <c r="E410" s="51">
        <f t="shared" si="95"/>
        <v>0.89999999999999991</v>
      </c>
      <c r="F410" s="51">
        <f t="shared" si="95"/>
        <v>0</v>
      </c>
      <c r="G410" s="51">
        <f t="shared" si="95"/>
        <v>0.89999999999999991</v>
      </c>
      <c r="H410" s="51">
        <f t="shared" si="95"/>
        <v>0</v>
      </c>
    </row>
    <row r="411" spans="1:8" x14ac:dyDescent="0.2">
      <c r="A411" s="58" t="s">
        <v>27</v>
      </c>
      <c r="B411" s="50">
        <f t="shared" ref="B411:C426" si="96">B31+B126+B221+B316</f>
        <v>0</v>
      </c>
      <c r="C411" s="50">
        <f t="shared" si="96"/>
        <v>0</v>
      </c>
      <c r="D411" s="50">
        <f t="shared" ref="D411:D418" si="97">C411</f>
        <v>0</v>
      </c>
      <c r="E411" s="51">
        <f t="shared" ref="E411:F426" si="98">E31+E126+E221+E316</f>
        <v>0</v>
      </c>
      <c r="F411" s="51">
        <f t="shared" si="98"/>
        <v>0</v>
      </c>
      <c r="G411" s="51">
        <f t="shared" ref="G411:H418" si="99">E411</f>
        <v>0</v>
      </c>
      <c r="H411" s="51">
        <f t="shared" si="99"/>
        <v>0</v>
      </c>
    </row>
    <row r="412" spans="1:8" x14ac:dyDescent="0.2">
      <c r="A412" s="58" t="s">
        <v>28</v>
      </c>
      <c r="B412" s="50">
        <f t="shared" si="96"/>
        <v>0</v>
      </c>
      <c r="C412" s="50">
        <f t="shared" si="96"/>
        <v>0</v>
      </c>
      <c r="D412" s="50">
        <f t="shared" si="97"/>
        <v>0</v>
      </c>
      <c r="E412" s="51">
        <f t="shared" si="98"/>
        <v>0</v>
      </c>
      <c r="F412" s="51">
        <f t="shared" si="98"/>
        <v>0</v>
      </c>
      <c r="G412" s="51">
        <f t="shared" si="99"/>
        <v>0</v>
      </c>
      <c r="H412" s="51">
        <f t="shared" si="99"/>
        <v>0</v>
      </c>
    </row>
    <row r="413" spans="1:8" x14ac:dyDescent="0.2">
      <c r="A413" s="58" t="s">
        <v>29</v>
      </c>
      <c r="B413" s="50">
        <f t="shared" si="96"/>
        <v>16</v>
      </c>
      <c r="C413" s="50">
        <f t="shared" si="96"/>
        <v>16</v>
      </c>
      <c r="D413" s="50">
        <f t="shared" si="97"/>
        <v>16</v>
      </c>
      <c r="E413" s="51">
        <f t="shared" si="98"/>
        <v>0.89999999999999991</v>
      </c>
      <c r="F413" s="51">
        <f t="shared" si="98"/>
        <v>0</v>
      </c>
      <c r="G413" s="51">
        <f t="shared" si="99"/>
        <v>0.89999999999999991</v>
      </c>
      <c r="H413" s="51">
        <f t="shared" si="99"/>
        <v>0</v>
      </c>
    </row>
    <row r="414" spans="1:8" ht="25.5" x14ac:dyDescent="0.2">
      <c r="A414" s="57" t="s">
        <v>30</v>
      </c>
      <c r="B414" s="50">
        <f t="shared" si="96"/>
        <v>27</v>
      </c>
      <c r="C414" s="50">
        <f t="shared" si="96"/>
        <v>27</v>
      </c>
      <c r="D414" s="50">
        <f t="shared" si="97"/>
        <v>27</v>
      </c>
      <c r="E414" s="51">
        <f t="shared" si="98"/>
        <v>5.2</v>
      </c>
      <c r="F414" s="51">
        <f t="shared" si="98"/>
        <v>0.3</v>
      </c>
      <c r="G414" s="51">
        <f t="shared" si="99"/>
        <v>5.2</v>
      </c>
      <c r="H414" s="51">
        <f t="shared" si="99"/>
        <v>0.3</v>
      </c>
    </row>
    <row r="415" spans="1:8" ht="25.5" x14ac:dyDescent="0.2">
      <c r="A415" s="57" t="s">
        <v>31</v>
      </c>
      <c r="B415" s="50">
        <f t="shared" si="96"/>
        <v>100</v>
      </c>
      <c r="C415" s="50">
        <f t="shared" si="96"/>
        <v>99</v>
      </c>
      <c r="D415" s="50">
        <f t="shared" si="97"/>
        <v>99</v>
      </c>
      <c r="E415" s="51">
        <f t="shared" si="98"/>
        <v>21</v>
      </c>
      <c r="F415" s="51">
        <f t="shared" si="98"/>
        <v>2.6</v>
      </c>
      <c r="G415" s="51">
        <f t="shared" si="99"/>
        <v>21</v>
      </c>
      <c r="H415" s="51">
        <f t="shared" si="99"/>
        <v>2.6</v>
      </c>
    </row>
    <row r="416" spans="1:8" ht="63.75" x14ac:dyDescent="0.2">
      <c r="A416" s="57" t="s">
        <v>32</v>
      </c>
      <c r="B416" s="50">
        <f t="shared" si="96"/>
        <v>0</v>
      </c>
      <c r="C416" s="50">
        <f t="shared" si="96"/>
        <v>0</v>
      </c>
      <c r="D416" s="50">
        <f t="shared" si="97"/>
        <v>0</v>
      </c>
      <c r="E416" s="51">
        <f t="shared" si="98"/>
        <v>0</v>
      </c>
      <c r="F416" s="51">
        <f t="shared" si="98"/>
        <v>0</v>
      </c>
      <c r="G416" s="51">
        <f t="shared" si="99"/>
        <v>0</v>
      </c>
      <c r="H416" s="51">
        <f t="shared" si="99"/>
        <v>0</v>
      </c>
    </row>
    <row r="417" spans="1:8" ht="38.25" x14ac:dyDescent="0.2">
      <c r="A417" s="57" t="s">
        <v>33</v>
      </c>
      <c r="B417" s="50">
        <f t="shared" si="96"/>
        <v>3469</v>
      </c>
      <c r="C417" s="50">
        <f t="shared" si="96"/>
        <v>3201</v>
      </c>
      <c r="D417" s="50">
        <f t="shared" si="97"/>
        <v>3201</v>
      </c>
      <c r="E417" s="51">
        <f t="shared" si="98"/>
        <v>642.19999999999993</v>
      </c>
      <c r="F417" s="51">
        <f t="shared" si="98"/>
        <v>38.300000000000004</v>
      </c>
      <c r="G417" s="51">
        <f t="shared" si="99"/>
        <v>642.19999999999993</v>
      </c>
      <c r="H417" s="51">
        <f t="shared" si="99"/>
        <v>38.300000000000004</v>
      </c>
    </row>
    <row r="418" spans="1:8" ht="25.5" x14ac:dyDescent="0.2">
      <c r="A418" s="57" t="s">
        <v>34</v>
      </c>
      <c r="B418" s="50">
        <f t="shared" si="96"/>
        <v>33</v>
      </c>
      <c r="C418" s="50">
        <f t="shared" si="96"/>
        <v>32</v>
      </c>
      <c r="D418" s="50">
        <f t="shared" si="97"/>
        <v>32</v>
      </c>
      <c r="E418" s="51">
        <f t="shared" si="98"/>
        <v>9.5</v>
      </c>
      <c r="F418" s="51">
        <f t="shared" si="98"/>
        <v>7.7</v>
      </c>
      <c r="G418" s="51">
        <f t="shared" si="99"/>
        <v>9.5</v>
      </c>
      <c r="H418" s="51">
        <f t="shared" si="99"/>
        <v>7.7</v>
      </c>
    </row>
    <row r="419" spans="1:8" x14ac:dyDescent="0.2">
      <c r="A419" s="57" t="s">
        <v>35</v>
      </c>
      <c r="B419" s="50">
        <f t="shared" si="96"/>
        <v>3135</v>
      </c>
      <c r="C419" s="50">
        <f t="shared" si="96"/>
        <v>2988</v>
      </c>
      <c r="D419" s="52" t="s">
        <v>20</v>
      </c>
      <c r="E419" s="51">
        <f t="shared" si="98"/>
        <v>670.4</v>
      </c>
      <c r="F419" s="51">
        <f t="shared" si="98"/>
        <v>75</v>
      </c>
      <c r="G419" s="52" t="s">
        <v>20</v>
      </c>
      <c r="H419" s="52" t="s">
        <v>20</v>
      </c>
    </row>
    <row r="420" spans="1:8" ht="25.5" x14ac:dyDescent="0.2">
      <c r="A420" s="57" t="s">
        <v>36</v>
      </c>
      <c r="B420" s="50">
        <f t="shared" si="96"/>
        <v>69</v>
      </c>
      <c r="C420" s="50">
        <f t="shared" si="96"/>
        <v>69</v>
      </c>
      <c r="D420" s="50">
        <f t="shared" ref="D420:D426" si="100">C420</f>
        <v>69</v>
      </c>
      <c r="E420" s="51">
        <f t="shared" si="98"/>
        <v>17.399999999999999</v>
      </c>
      <c r="F420" s="51">
        <f t="shared" si="98"/>
        <v>9</v>
      </c>
      <c r="G420" s="51">
        <f t="shared" ref="G420:H426" si="101">E420</f>
        <v>17.399999999999999</v>
      </c>
      <c r="H420" s="51">
        <f t="shared" si="101"/>
        <v>9</v>
      </c>
    </row>
    <row r="421" spans="1:8" ht="25.5" x14ac:dyDescent="0.2">
      <c r="A421" s="57" t="s">
        <v>37</v>
      </c>
      <c r="B421" s="50">
        <f t="shared" si="96"/>
        <v>0</v>
      </c>
      <c r="C421" s="50">
        <f t="shared" si="96"/>
        <v>0</v>
      </c>
      <c r="D421" s="50">
        <f t="shared" si="100"/>
        <v>0</v>
      </c>
      <c r="E421" s="51">
        <f t="shared" si="98"/>
        <v>0</v>
      </c>
      <c r="F421" s="51">
        <f t="shared" si="98"/>
        <v>0</v>
      </c>
      <c r="G421" s="51">
        <f t="shared" si="101"/>
        <v>0</v>
      </c>
      <c r="H421" s="51">
        <f t="shared" si="101"/>
        <v>0</v>
      </c>
    </row>
    <row r="422" spans="1:8" ht="38.25" x14ac:dyDescent="0.2">
      <c r="A422" s="57" t="s">
        <v>38</v>
      </c>
      <c r="B422" s="50">
        <f t="shared" si="96"/>
        <v>0</v>
      </c>
      <c r="C422" s="50">
        <f t="shared" si="96"/>
        <v>0</v>
      </c>
      <c r="D422" s="50">
        <f t="shared" si="100"/>
        <v>0</v>
      </c>
      <c r="E422" s="51">
        <f t="shared" si="98"/>
        <v>0</v>
      </c>
      <c r="F422" s="51">
        <f t="shared" si="98"/>
        <v>0</v>
      </c>
      <c r="G422" s="51">
        <f t="shared" si="101"/>
        <v>0</v>
      </c>
      <c r="H422" s="51">
        <f t="shared" si="101"/>
        <v>0</v>
      </c>
    </row>
    <row r="423" spans="1:8" x14ac:dyDescent="0.2">
      <c r="A423" s="57" t="s">
        <v>39</v>
      </c>
      <c r="B423" s="50">
        <f t="shared" si="96"/>
        <v>4</v>
      </c>
      <c r="C423" s="50">
        <f t="shared" si="96"/>
        <v>4</v>
      </c>
      <c r="D423" s="50">
        <f t="shared" si="100"/>
        <v>4</v>
      </c>
      <c r="E423" s="51">
        <f t="shared" si="98"/>
        <v>0.5</v>
      </c>
      <c r="F423" s="51">
        <f t="shared" si="98"/>
        <v>0</v>
      </c>
      <c r="G423" s="51">
        <f t="shared" si="101"/>
        <v>0.5</v>
      </c>
      <c r="H423" s="51">
        <f t="shared" si="101"/>
        <v>0</v>
      </c>
    </row>
    <row r="424" spans="1:8" ht="38.25" x14ac:dyDescent="0.2">
      <c r="A424" s="57" t="s">
        <v>40</v>
      </c>
      <c r="B424" s="50">
        <f t="shared" si="96"/>
        <v>0</v>
      </c>
      <c r="C424" s="50">
        <f t="shared" si="96"/>
        <v>0</v>
      </c>
      <c r="D424" s="50">
        <f t="shared" si="100"/>
        <v>0</v>
      </c>
      <c r="E424" s="51">
        <f t="shared" si="98"/>
        <v>0</v>
      </c>
      <c r="F424" s="51">
        <f t="shared" si="98"/>
        <v>0</v>
      </c>
      <c r="G424" s="51">
        <f t="shared" si="101"/>
        <v>0</v>
      </c>
      <c r="H424" s="51">
        <f t="shared" si="101"/>
        <v>0</v>
      </c>
    </row>
    <row r="425" spans="1:8" ht="51" x14ac:dyDescent="0.2">
      <c r="A425" s="59" t="s">
        <v>41</v>
      </c>
      <c r="B425" s="50">
        <f t="shared" si="96"/>
        <v>784</v>
      </c>
      <c r="C425" s="50">
        <f t="shared" si="96"/>
        <v>757</v>
      </c>
      <c r="D425" s="50">
        <f t="shared" si="100"/>
        <v>757</v>
      </c>
      <c r="E425" s="51">
        <f t="shared" si="98"/>
        <v>195.70000000000002</v>
      </c>
      <c r="F425" s="51">
        <f t="shared" si="98"/>
        <v>14.5</v>
      </c>
      <c r="G425" s="51">
        <f t="shared" si="101"/>
        <v>195.70000000000002</v>
      </c>
      <c r="H425" s="51">
        <f t="shared" si="101"/>
        <v>14.5</v>
      </c>
    </row>
    <row r="426" spans="1:8" x14ac:dyDescent="0.2">
      <c r="A426" s="49" t="s">
        <v>42</v>
      </c>
      <c r="B426" s="50">
        <f t="shared" si="96"/>
        <v>16</v>
      </c>
      <c r="C426" s="50">
        <f t="shared" si="96"/>
        <v>16</v>
      </c>
      <c r="D426" s="50">
        <f t="shared" si="100"/>
        <v>16</v>
      </c>
      <c r="E426" s="51">
        <f t="shared" si="98"/>
        <v>1.7000000000000002</v>
      </c>
      <c r="F426" s="51">
        <f t="shared" si="98"/>
        <v>0.4</v>
      </c>
      <c r="G426" s="51">
        <f t="shared" si="101"/>
        <v>1.7000000000000002</v>
      </c>
      <c r="H426" s="51">
        <f t="shared" si="101"/>
        <v>0.4</v>
      </c>
    </row>
    <row r="427" spans="1:8" ht="25.5" x14ac:dyDescent="0.2">
      <c r="A427" s="57" t="s">
        <v>43</v>
      </c>
      <c r="B427" s="50">
        <f t="shared" ref="B427:H427" si="102">SUM(B428:B433)</f>
        <v>121</v>
      </c>
      <c r="C427" s="50">
        <f t="shared" si="102"/>
        <v>120</v>
      </c>
      <c r="D427" s="50">
        <f t="shared" si="102"/>
        <v>58</v>
      </c>
      <c r="E427" s="51">
        <f t="shared" si="102"/>
        <v>35.400000000000006</v>
      </c>
      <c r="F427" s="51">
        <f t="shared" si="102"/>
        <v>2.8</v>
      </c>
      <c r="G427" s="51">
        <f t="shared" si="102"/>
        <v>17.200000000000003</v>
      </c>
      <c r="H427" s="51">
        <f t="shared" si="102"/>
        <v>0</v>
      </c>
    </row>
    <row r="428" spans="1:8" x14ac:dyDescent="0.2">
      <c r="A428" s="57" t="s">
        <v>44</v>
      </c>
      <c r="B428" s="50">
        <f t="shared" ref="B428:C442" si="103">B48+B143+B238+B333</f>
        <v>0</v>
      </c>
      <c r="C428" s="50">
        <f t="shared" si="103"/>
        <v>0</v>
      </c>
      <c r="D428" s="50">
        <f>C428</f>
        <v>0</v>
      </c>
      <c r="E428" s="51">
        <f t="shared" ref="E428:H442" si="104">E48+E143+E238+E333</f>
        <v>0</v>
      </c>
      <c r="F428" s="51">
        <f t="shared" si="104"/>
        <v>0</v>
      </c>
      <c r="G428" s="51">
        <f t="shared" ref="G428:H430" si="105">E428</f>
        <v>0</v>
      </c>
      <c r="H428" s="51">
        <f t="shared" si="105"/>
        <v>0</v>
      </c>
    </row>
    <row r="429" spans="1:8" x14ac:dyDescent="0.2">
      <c r="A429" s="57" t="s">
        <v>45</v>
      </c>
      <c r="B429" s="50">
        <f t="shared" si="103"/>
        <v>9</v>
      </c>
      <c r="C429" s="50">
        <f t="shared" si="103"/>
        <v>8</v>
      </c>
      <c r="D429" s="50">
        <f>C429</f>
        <v>8</v>
      </c>
      <c r="E429" s="51">
        <f t="shared" si="104"/>
        <v>4.2</v>
      </c>
      <c r="F429" s="51">
        <f t="shared" si="104"/>
        <v>0</v>
      </c>
      <c r="G429" s="51">
        <f t="shared" si="105"/>
        <v>4.2</v>
      </c>
      <c r="H429" s="51">
        <f t="shared" si="105"/>
        <v>0</v>
      </c>
    </row>
    <row r="430" spans="1:8" x14ac:dyDescent="0.2">
      <c r="A430" s="57" t="s">
        <v>46</v>
      </c>
      <c r="B430" s="50">
        <f t="shared" si="103"/>
        <v>4</v>
      </c>
      <c r="C430" s="50">
        <f t="shared" si="103"/>
        <v>4</v>
      </c>
      <c r="D430" s="50">
        <f>C430</f>
        <v>4</v>
      </c>
      <c r="E430" s="51">
        <f t="shared" si="104"/>
        <v>1.2</v>
      </c>
      <c r="F430" s="51">
        <f t="shared" si="104"/>
        <v>0</v>
      </c>
      <c r="G430" s="51">
        <f t="shared" si="105"/>
        <v>1.2</v>
      </c>
      <c r="H430" s="51">
        <f t="shared" si="105"/>
        <v>0</v>
      </c>
    </row>
    <row r="431" spans="1:8" x14ac:dyDescent="0.2">
      <c r="A431" s="57" t="s">
        <v>47</v>
      </c>
      <c r="B431" s="50">
        <f t="shared" si="103"/>
        <v>62</v>
      </c>
      <c r="C431" s="50">
        <f t="shared" si="103"/>
        <v>62</v>
      </c>
      <c r="D431" s="52" t="s">
        <v>20</v>
      </c>
      <c r="E431" s="51">
        <f t="shared" si="104"/>
        <v>18.2</v>
      </c>
      <c r="F431" s="51">
        <f t="shared" si="104"/>
        <v>2.8</v>
      </c>
      <c r="G431" s="52" t="s">
        <v>20</v>
      </c>
      <c r="H431" s="52" t="s">
        <v>20</v>
      </c>
    </row>
    <row r="432" spans="1:8" x14ac:dyDescent="0.2">
      <c r="A432" s="57" t="s">
        <v>48</v>
      </c>
      <c r="B432" s="50">
        <f t="shared" si="103"/>
        <v>0</v>
      </c>
      <c r="C432" s="50">
        <f t="shared" si="103"/>
        <v>0</v>
      </c>
      <c r="D432" s="50">
        <f>C432</f>
        <v>0</v>
      </c>
      <c r="E432" s="51">
        <f t="shared" si="104"/>
        <v>0</v>
      </c>
      <c r="F432" s="51">
        <f t="shared" si="104"/>
        <v>0</v>
      </c>
      <c r="G432" s="51">
        <f t="shared" ref="G432:H436" si="106">E432</f>
        <v>0</v>
      </c>
      <c r="H432" s="51">
        <f t="shared" si="106"/>
        <v>0</v>
      </c>
    </row>
    <row r="433" spans="1:8" x14ac:dyDescent="0.2">
      <c r="A433" s="57" t="s">
        <v>49</v>
      </c>
      <c r="B433" s="50">
        <f t="shared" si="103"/>
        <v>46</v>
      </c>
      <c r="C433" s="50">
        <f t="shared" si="103"/>
        <v>46</v>
      </c>
      <c r="D433" s="50">
        <f>C433</f>
        <v>46</v>
      </c>
      <c r="E433" s="51">
        <f t="shared" si="104"/>
        <v>11.8</v>
      </c>
      <c r="F433" s="51">
        <f t="shared" si="104"/>
        <v>0</v>
      </c>
      <c r="G433" s="51">
        <f t="shared" si="106"/>
        <v>11.8</v>
      </c>
      <c r="H433" s="51">
        <f t="shared" si="106"/>
        <v>0</v>
      </c>
    </row>
    <row r="434" spans="1:8" ht="38.25" x14ac:dyDescent="0.2">
      <c r="A434" s="57" t="s">
        <v>50</v>
      </c>
      <c r="B434" s="50">
        <f t="shared" si="103"/>
        <v>0</v>
      </c>
      <c r="C434" s="50">
        <f t="shared" si="103"/>
        <v>0</v>
      </c>
      <c r="D434" s="50">
        <f>C434</f>
        <v>0</v>
      </c>
      <c r="E434" s="51">
        <f t="shared" si="104"/>
        <v>0</v>
      </c>
      <c r="F434" s="51">
        <f t="shared" si="104"/>
        <v>0</v>
      </c>
      <c r="G434" s="51">
        <f t="shared" si="106"/>
        <v>0</v>
      </c>
      <c r="H434" s="51">
        <f t="shared" si="106"/>
        <v>0</v>
      </c>
    </row>
    <row r="435" spans="1:8" ht="25.5" x14ac:dyDescent="0.2">
      <c r="A435" s="57" t="s">
        <v>51</v>
      </c>
      <c r="B435" s="50">
        <f t="shared" si="103"/>
        <v>0</v>
      </c>
      <c r="C435" s="50">
        <f t="shared" si="103"/>
        <v>0</v>
      </c>
      <c r="D435" s="50">
        <f>C435</f>
        <v>0</v>
      </c>
      <c r="E435" s="51">
        <f t="shared" si="104"/>
        <v>0</v>
      </c>
      <c r="F435" s="51">
        <f t="shared" si="104"/>
        <v>0</v>
      </c>
      <c r="G435" s="51">
        <f t="shared" si="106"/>
        <v>0</v>
      </c>
      <c r="H435" s="51">
        <f t="shared" si="106"/>
        <v>0</v>
      </c>
    </row>
    <row r="436" spans="1:8" x14ac:dyDescent="0.2">
      <c r="A436" s="57" t="s">
        <v>52</v>
      </c>
      <c r="B436" s="50">
        <f t="shared" si="103"/>
        <v>11762</v>
      </c>
      <c r="C436" s="50">
        <f t="shared" si="103"/>
        <v>11761</v>
      </c>
      <c r="D436" s="50">
        <f>C436</f>
        <v>11761</v>
      </c>
      <c r="E436" s="51">
        <f t="shared" si="104"/>
        <v>697.99999999999989</v>
      </c>
      <c r="F436" s="51">
        <f t="shared" si="104"/>
        <v>157</v>
      </c>
      <c r="G436" s="51">
        <f t="shared" si="106"/>
        <v>697.99999999999989</v>
      </c>
      <c r="H436" s="51">
        <f t="shared" si="106"/>
        <v>157</v>
      </c>
    </row>
    <row r="437" spans="1:8" x14ac:dyDescent="0.2">
      <c r="A437" s="57"/>
      <c r="B437" s="50">
        <f t="shared" si="103"/>
        <v>0</v>
      </c>
      <c r="C437" s="50">
        <f t="shared" si="103"/>
        <v>0</v>
      </c>
      <c r="D437" s="50">
        <f>D57+D152+D247+D342</f>
        <v>0</v>
      </c>
      <c r="E437" s="51">
        <f t="shared" si="104"/>
        <v>0</v>
      </c>
      <c r="F437" s="51">
        <f t="shared" si="104"/>
        <v>0</v>
      </c>
      <c r="G437" s="51">
        <f t="shared" si="104"/>
        <v>0</v>
      </c>
      <c r="H437" s="51">
        <f t="shared" si="104"/>
        <v>0</v>
      </c>
    </row>
    <row r="438" spans="1:8" x14ac:dyDescent="0.2">
      <c r="A438" s="57"/>
      <c r="B438" s="50">
        <f t="shared" si="103"/>
        <v>0</v>
      </c>
      <c r="C438" s="50">
        <f t="shared" si="103"/>
        <v>0</v>
      </c>
      <c r="D438" s="50">
        <f>D58+D153+D248+D343</f>
        <v>0</v>
      </c>
      <c r="E438" s="51">
        <f t="shared" si="104"/>
        <v>0</v>
      </c>
      <c r="F438" s="51">
        <f t="shared" si="104"/>
        <v>0</v>
      </c>
      <c r="G438" s="51">
        <f t="shared" si="104"/>
        <v>0</v>
      </c>
      <c r="H438" s="51">
        <f t="shared" si="104"/>
        <v>0</v>
      </c>
    </row>
    <row r="439" spans="1:8" x14ac:dyDescent="0.2">
      <c r="A439" s="57"/>
      <c r="B439" s="50">
        <f t="shared" si="103"/>
        <v>0</v>
      </c>
      <c r="C439" s="50">
        <f t="shared" si="103"/>
        <v>0</v>
      </c>
      <c r="D439" s="50">
        <f>D59+D154+D249+D344</f>
        <v>0</v>
      </c>
      <c r="E439" s="51">
        <f t="shared" si="104"/>
        <v>0</v>
      </c>
      <c r="F439" s="51">
        <f t="shared" si="104"/>
        <v>0</v>
      </c>
      <c r="G439" s="51">
        <f t="shared" si="104"/>
        <v>0</v>
      </c>
      <c r="H439" s="51">
        <f t="shared" si="104"/>
        <v>0</v>
      </c>
    </row>
    <row r="440" spans="1:8" x14ac:dyDescent="0.2">
      <c r="A440" s="57"/>
      <c r="B440" s="50">
        <f t="shared" si="103"/>
        <v>0</v>
      </c>
      <c r="C440" s="50">
        <f t="shared" si="103"/>
        <v>0</v>
      </c>
      <c r="D440" s="50">
        <f>D60+D155+D250+D345</f>
        <v>0</v>
      </c>
      <c r="E440" s="51">
        <f t="shared" si="104"/>
        <v>0</v>
      </c>
      <c r="F440" s="51">
        <f t="shared" si="104"/>
        <v>0</v>
      </c>
      <c r="G440" s="51">
        <f t="shared" si="104"/>
        <v>0</v>
      </c>
      <c r="H440" s="51">
        <f t="shared" si="104"/>
        <v>0</v>
      </c>
    </row>
    <row r="441" spans="1:8" x14ac:dyDescent="0.2">
      <c r="A441" s="57"/>
      <c r="B441" s="50">
        <f t="shared" si="103"/>
        <v>0</v>
      </c>
      <c r="C441" s="50">
        <f t="shared" si="103"/>
        <v>0</v>
      </c>
      <c r="D441" s="50">
        <f>D61+D156+D251+D346</f>
        <v>0</v>
      </c>
      <c r="E441" s="51">
        <f t="shared" si="104"/>
        <v>0</v>
      </c>
      <c r="F441" s="51">
        <f t="shared" si="104"/>
        <v>0</v>
      </c>
      <c r="G441" s="51">
        <f t="shared" si="104"/>
        <v>0</v>
      </c>
      <c r="H441" s="51">
        <f t="shared" si="104"/>
        <v>0</v>
      </c>
    </row>
    <row r="442" spans="1:8" x14ac:dyDescent="0.2">
      <c r="A442" s="57" t="s">
        <v>53</v>
      </c>
      <c r="B442" s="50">
        <f t="shared" si="103"/>
        <v>0</v>
      </c>
      <c r="C442" s="50">
        <f t="shared" si="103"/>
        <v>0</v>
      </c>
      <c r="D442" s="50">
        <f>C442</f>
        <v>0</v>
      </c>
      <c r="E442" s="51">
        <f t="shared" si="104"/>
        <v>0</v>
      </c>
      <c r="F442" s="51">
        <f t="shared" si="104"/>
        <v>0</v>
      </c>
      <c r="G442" s="51">
        <f>E442</f>
        <v>0</v>
      </c>
      <c r="H442" s="51">
        <f>F442</f>
        <v>0</v>
      </c>
    </row>
    <row r="443" spans="1:8" x14ac:dyDescent="0.2">
      <c r="A443" s="60" t="s">
        <v>54</v>
      </c>
      <c r="B443" s="61">
        <f>B410+B414+B415+B416+B417+B418+B419+B420+B421+B422+B423+B424+B425+B426+B427+B434+B435+B436+B437+B438+B439+B440+B441+B442</f>
        <v>19536</v>
      </c>
      <c r="C443" s="61">
        <f>C410+C414+C415+C416+C417+C418+C419+C420+C421+C422+C423+C424+C425+C426+C427+C434+C435+C436+C437+C438+C439+C440+C441+C442</f>
        <v>19090</v>
      </c>
      <c r="D443" s="61">
        <f>D410+D414+D415+D416+D417+D418+D420+D421+D422+D423+D424+D425+D426+D427+D434+D435+D436+D437+D438+D439+D440+D441+D442</f>
        <v>16040</v>
      </c>
      <c r="E443" s="62">
        <f>E410+E414+E415+E416+E417+E418+E419+E420+E421+E422+E423+E424+E425+E426+E427+E434+E435+E436+E437+E438+E439+E440+E441+E442</f>
        <v>2297.9</v>
      </c>
      <c r="F443" s="62">
        <f>F410+F414+F415+F416+F417+F418+F419+F420+F421+F422+F423+F424+F425+F426+F427+F434+F435+F436+F437+F438+F439+F440+F441+F442</f>
        <v>307.60000000000002</v>
      </c>
      <c r="G443" s="62">
        <f>G410+G414+G415+G416+G417+G418+G420+G421+G422+G423+G424+G425+G426+G427+G434+G435+G436+G437+G438+G439+G440+G441+G442</f>
        <v>1609.3</v>
      </c>
      <c r="H443" s="62">
        <f>H410+H414+H415+H416+H417+H418+H420+H421+H422+H423+H424+H425+H426+H427+H434+H435+H436+H437+H438+H439+H440+H441+H442</f>
        <v>229.8</v>
      </c>
    </row>
    <row r="444" spans="1:8" ht="25.5" x14ac:dyDescent="0.2">
      <c r="A444" s="57" t="s">
        <v>55</v>
      </c>
      <c r="B444" s="51">
        <f>B443/'[2]Форма 1'!D23*100</f>
        <v>20.309381237524953</v>
      </c>
      <c r="C444" s="51">
        <f>C443/'[2]Форма 1'!H23*100</f>
        <v>23.220171992263996</v>
      </c>
      <c r="D444" s="51">
        <f>D443/'[2]Форма 1'!H23*100</f>
        <v>19.510296425139575</v>
      </c>
      <c r="E444" s="51">
        <f>E443/'[2]Форма 6'!N21*100</f>
        <v>12.560811623356038</v>
      </c>
      <c r="F444" s="51">
        <f>F443/'[2]Форма 6'!O21*100</f>
        <v>10.600317044593012</v>
      </c>
      <c r="G444" s="51">
        <f>G443/'[2]Форма 6'!N21*100</f>
        <v>8.796777120617465</v>
      </c>
      <c r="H444" s="51">
        <f>H443/'[2]Форма 6'!O21*100</f>
        <v>7.9192225515197459</v>
      </c>
    </row>
    <row r="445" spans="1:8" ht="15" x14ac:dyDescent="0.2">
      <c r="A445" s="127" t="s">
        <v>56</v>
      </c>
      <c r="B445" s="128"/>
      <c r="C445" s="128"/>
      <c r="D445" s="128"/>
      <c r="E445" s="128"/>
      <c r="F445" s="128"/>
      <c r="G445" s="128"/>
      <c r="H445" s="129"/>
    </row>
    <row r="446" spans="1:8" ht="51" x14ac:dyDescent="0.2">
      <c r="A446" s="57" t="s">
        <v>57</v>
      </c>
      <c r="B446" s="50">
        <f t="shared" ref="B446:H446" si="107">SUM(B447:B449)</f>
        <v>15</v>
      </c>
      <c r="C446" s="50">
        <f t="shared" si="107"/>
        <v>15</v>
      </c>
      <c r="D446" s="50">
        <f t="shared" si="107"/>
        <v>15</v>
      </c>
      <c r="E446" s="51">
        <f t="shared" si="107"/>
        <v>0.7</v>
      </c>
      <c r="F446" s="51">
        <f t="shared" si="107"/>
        <v>0</v>
      </c>
      <c r="G446" s="51">
        <f t="shared" si="107"/>
        <v>0.7</v>
      </c>
      <c r="H446" s="51">
        <f t="shared" si="107"/>
        <v>0</v>
      </c>
    </row>
    <row r="447" spans="1:8" x14ac:dyDescent="0.2">
      <c r="A447" s="57" t="s">
        <v>27</v>
      </c>
      <c r="B447" s="50">
        <f t="shared" ref="B447:C462" si="108">B67+B162+B257+B352</f>
        <v>0</v>
      </c>
      <c r="C447" s="50">
        <f t="shared" si="108"/>
        <v>0</v>
      </c>
      <c r="D447" s="50">
        <f t="shared" ref="D447:D454" si="109">C447</f>
        <v>0</v>
      </c>
      <c r="E447" s="51">
        <f t="shared" ref="E447:F462" si="110">E67+E162+E257+E352</f>
        <v>0</v>
      </c>
      <c r="F447" s="51">
        <f t="shared" si="110"/>
        <v>0</v>
      </c>
      <c r="G447" s="51">
        <f t="shared" ref="G447:H454" si="111">E447</f>
        <v>0</v>
      </c>
      <c r="H447" s="51">
        <f t="shared" si="111"/>
        <v>0</v>
      </c>
    </row>
    <row r="448" spans="1:8" x14ac:dyDescent="0.2">
      <c r="A448" s="57" t="s">
        <v>28</v>
      </c>
      <c r="B448" s="50">
        <f t="shared" si="108"/>
        <v>0</v>
      </c>
      <c r="C448" s="50">
        <f t="shared" si="108"/>
        <v>0</v>
      </c>
      <c r="D448" s="50">
        <f t="shared" si="109"/>
        <v>0</v>
      </c>
      <c r="E448" s="51">
        <f t="shared" si="110"/>
        <v>0</v>
      </c>
      <c r="F448" s="51">
        <f t="shared" si="110"/>
        <v>0</v>
      </c>
      <c r="G448" s="51">
        <f t="shared" si="111"/>
        <v>0</v>
      </c>
      <c r="H448" s="51">
        <f t="shared" si="111"/>
        <v>0</v>
      </c>
    </row>
    <row r="449" spans="1:8" x14ac:dyDescent="0.2">
      <c r="A449" s="57" t="s">
        <v>29</v>
      </c>
      <c r="B449" s="50">
        <f t="shared" si="108"/>
        <v>15</v>
      </c>
      <c r="C449" s="50">
        <f t="shared" si="108"/>
        <v>15</v>
      </c>
      <c r="D449" s="50">
        <f t="shared" si="109"/>
        <v>15</v>
      </c>
      <c r="E449" s="51">
        <f t="shared" si="110"/>
        <v>0.7</v>
      </c>
      <c r="F449" s="51">
        <f t="shared" si="110"/>
        <v>0</v>
      </c>
      <c r="G449" s="51">
        <f t="shared" si="111"/>
        <v>0.7</v>
      </c>
      <c r="H449" s="51">
        <f t="shared" si="111"/>
        <v>0</v>
      </c>
    </row>
    <row r="450" spans="1:8" ht="38.25" x14ac:dyDescent="0.2">
      <c r="A450" s="57" t="s">
        <v>58</v>
      </c>
      <c r="B450" s="50">
        <f t="shared" si="108"/>
        <v>22</v>
      </c>
      <c r="C450" s="50">
        <f t="shared" si="108"/>
        <v>22</v>
      </c>
      <c r="D450" s="50">
        <f t="shared" si="109"/>
        <v>22</v>
      </c>
      <c r="E450" s="51">
        <f t="shared" si="110"/>
        <v>3.9</v>
      </c>
      <c r="F450" s="51">
        <f t="shared" si="110"/>
        <v>0.3</v>
      </c>
      <c r="G450" s="51">
        <f t="shared" si="111"/>
        <v>3.9</v>
      </c>
      <c r="H450" s="51">
        <f t="shared" si="111"/>
        <v>0.3</v>
      </c>
    </row>
    <row r="451" spans="1:8" ht="25.5" x14ac:dyDescent="0.2">
      <c r="A451" s="57" t="s">
        <v>59</v>
      </c>
      <c r="B451" s="50">
        <f t="shared" si="108"/>
        <v>88</v>
      </c>
      <c r="C451" s="50">
        <f t="shared" si="108"/>
        <v>87</v>
      </c>
      <c r="D451" s="50">
        <f t="shared" si="109"/>
        <v>87</v>
      </c>
      <c r="E451" s="51">
        <f t="shared" si="110"/>
        <v>18.399999999999999</v>
      </c>
      <c r="F451" s="51">
        <f t="shared" si="110"/>
        <v>2.6</v>
      </c>
      <c r="G451" s="51">
        <f t="shared" si="111"/>
        <v>18.399999999999999</v>
      </c>
      <c r="H451" s="51">
        <f t="shared" si="111"/>
        <v>2.6</v>
      </c>
    </row>
    <row r="452" spans="1:8" ht="63.75" x14ac:dyDescent="0.2">
      <c r="A452" s="57" t="s">
        <v>60</v>
      </c>
      <c r="B452" s="50">
        <f t="shared" si="108"/>
        <v>0</v>
      </c>
      <c r="C452" s="50">
        <f t="shared" si="108"/>
        <v>0</v>
      </c>
      <c r="D452" s="50">
        <f t="shared" si="109"/>
        <v>0</v>
      </c>
      <c r="E452" s="51">
        <f t="shared" si="110"/>
        <v>0</v>
      </c>
      <c r="F452" s="51">
        <f t="shared" si="110"/>
        <v>0</v>
      </c>
      <c r="G452" s="51">
        <f t="shared" si="111"/>
        <v>0</v>
      </c>
      <c r="H452" s="51">
        <f t="shared" si="111"/>
        <v>0</v>
      </c>
    </row>
    <row r="453" spans="1:8" ht="38.25" x14ac:dyDescent="0.2">
      <c r="A453" s="57" t="s">
        <v>61</v>
      </c>
      <c r="B453" s="50">
        <f t="shared" si="108"/>
        <v>1351</v>
      </c>
      <c r="C453" s="50">
        <f t="shared" si="108"/>
        <v>1237</v>
      </c>
      <c r="D453" s="50">
        <f t="shared" si="109"/>
        <v>1237</v>
      </c>
      <c r="E453" s="51">
        <f t="shared" si="110"/>
        <v>257.09999999999997</v>
      </c>
      <c r="F453" s="51">
        <f t="shared" si="110"/>
        <v>26.7</v>
      </c>
      <c r="G453" s="51">
        <f t="shared" si="111"/>
        <v>257.09999999999997</v>
      </c>
      <c r="H453" s="51">
        <f t="shared" si="111"/>
        <v>26.7</v>
      </c>
    </row>
    <row r="454" spans="1:8" ht="25.5" x14ac:dyDescent="0.2">
      <c r="A454" s="57" t="s">
        <v>62</v>
      </c>
      <c r="B454" s="50">
        <f t="shared" si="108"/>
        <v>32</v>
      </c>
      <c r="C454" s="50">
        <f t="shared" si="108"/>
        <v>31</v>
      </c>
      <c r="D454" s="50">
        <f t="shared" si="109"/>
        <v>31</v>
      </c>
      <c r="E454" s="51">
        <f t="shared" si="110"/>
        <v>9.4</v>
      </c>
      <c r="F454" s="51">
        <f t="shared" si="110"/>
        <v>7.7</v>
      </c>
      <c r="G454" s="51">
        <f t="shared" si="111"/>
        <v>9.4</v>
      </c>
      <c r="H454" s="51">
        <f t="shared" si="111"/>
        <v>7.7</v>
      </c>
    </row>
    <row r="455" spans="1:8" x14ac:dyDescent="0.2">
      <c r="A455" s="57" t="s">
        <v>63</v>
      </c>
      <c r="B455" s="50">
        <f t="shared" si="108"/>
        <v>322</v>
      </c>
      <c r="C455" s="50">
        <f t="shared" si="108"/>
        <v>307</v>
      </c>
      <c r="D455" s="52" t="s">
        <v>20</v>
      </c>
      <c r="E455" s="51">
        <f t="shared" si="110"/>
        <v>74.900000000000006</v>
      </c>
      <c r="F455" s="51">
        <f t="shared" si="110"/>
        <v>20.6</v>
      </c>
      <c r="G455" s="52" t="s">
        <v>20</v>
      </c>
      <c r="H455" s="52" t="s">
        <v>20</v>
      </c>
    </row>
    <row r="456" spans="1:8" ht="25.5" x14ac:dyDescent="0.2">
      <c r="A456" s="57" t="s">
        <v>64</v>
      </c>
      <c r="B456" s="50">
        <f t="shared" si="108"/>
        <v>0</v>
      </c>
      <c r="C456" s="50">
        <f t="shared" si="108"/>
        <v>0</v>
      </c>
      <c r="D456" s="50">
        <f t="shared" ref="D456:D462" si="112">C456</f>
        <v>0</v>
      </c>
      <c r="E456" s="51">
        <f t="shared" si="110"/>
        <v>0</v>
      </c>
      <c r="F456" s="51">
        <f t="shared" si="110"/>
        <v>0</v>
      </c>
      <c r="G456" s="51">
        <f t="shared" ref="G456:H462" si="113">E456</f>
        <v>0</v>
      </c>
      <c r="H456" s="51">
        <f t="shared" si="113"/>
        <v>0</v>
      </c>
    </row>
    <row r="457" spans="1:8" ht="25.5" x14ac:dyDescent="0.2">
      <c r="A457" s="57" t="s">
        <v>65</v>
      </c>
      <c r="B457" s="50">
        <f t="shared" si="108"/>
        <v>0</v>
      </c>
      <c r="C457" s="50">
        <f t="shared" si="108"/>
        <v>0</v>
      </c>
      <c r="D457" s="50">
        <f t="shared" si="112"/>
        <v>0</v>
      </c>
      <c r="E457" s="51">
        <f t="shared" si="110"/>
        <v>0</v>
      </c>
      <c r="F457" s="51">
        <f t="shared" si="110"/>
        <v>0</v>
      </c>
      <c r="G457" s="51">
        <f t="shared" si="113"/>
        <v>0</v>
      </c>
      <c r="H457" s="51">
        <f t="shared" si="113"/>
        <v>0</v>
      </c>
    </row>
    <row r="458" spans="1:8" ht="38.25" x14ac:dyDescent="0.2">
      <c r="A458" s="57" t="s">
        <v>66</v>
      </c>
      <c r="B458" s="50">
        <f t="shared" si="108"/>
        <v>0</v>
      </c>
      <c r="C458" s="50">
        <f t="shared" si="108"/>
        <v>0</v>
      </c>
      <c r="D458" s="50">
        <f t="shared" si="112"/>
        <v>0</v>
      </c>
      <c r="E458" s="51">
        <f t="shared" si="110"/>
        <v>0</v>
      </c>
      <c r="F458" s="51">
        <f t="shared" si="110"/>
        <v>0</v>
      </c>
      <c r="G458" s="51">
        <f t="shared" si="113"/>
        <v>0</v>
      </c>
      <c r="H458" s="51">
        <f t="shared" si="113"/>
        <v>0</v>
      </c>
    </row>
    <row r="459" spans="1:8" x14ac:dyDescent="0.2">
      <c r="A459" s="57" t="s">
        <v>67</v>
      </c>
      <c r="B459" s="50">
        <f t="shared" si="108"/>
        <v>0</v>
      </c>
      <c r="C459" s="50">
        <f t="shared" si="108"/>
        <v>0</v>
      </c>
      <c r="D459" s="50">
        <f t="shared" si="112"/>
        <v>0</v>
      </c>
      <c r="E459" s="51">
        <f t="shared" si="110"/>
        <v>0</v>
      </c>
      <c r="F459" s="51">
        <f t="shared" si="110"/>
        <v>0</v>
      </c>
      <c r="G459" s="51">
        <f t="shared" si="113"/>
        <v>0</v>
      </c>
      <c r="H459" s="51">
        <f t="shared" si="113"/>
        <v>0</v>
      </c>
    </row>
    <row r="460" spans="1:8" ht="38.25" x14ac:dyDescent="0.2">
      <c r="A460" s="57" t="s">
        <v>68</v>
      </c>
      <c r="B460" s="50">
        <f t="shared" si="108"/>
        <v>0</v>
      </c>
      <c r="C460" s="50">
        <f t="shared" si="108"/>
        <v>0</v>
      </c>
      <c r="D460" s="50">
        <f t="shared" si="112"/>
        <v>0</v>
      </c>
      <c r="E460" s="51">
        <f t="shared" si="110"/>
        <v>0</v>
      </c>
      <c r="F460" s="51">
        <f t="shared" si="110"/>
        <v>0</v>
      </c>
      <c r="G460" s="51">
        <f t="shared" si="113"/>
        <v>0</v>
      </c>
      <c r="H460" s="51">
        <f t="shared" si="113"/>
        <v>0</v>
      </c>
    </row>
    <row r="461" spans="1:8" ht="51" x14ac:dyDescent="0.2">
      <c r="A461" s="57" t="s">
        <v>69</v>
      </c>
      <c r="B461" s="50">
        <f t="shared" si="108"/>
        <v>1</v>
      </c>
      <c r="C461" s="50">
        <f t="shared" si="108"/>
        <v>1</v>
      </c>
      <c r="D461" s="50">
        <f t="shared" si="112"/>
        <v>1</v>
      </c>
      <c r="E461" s="51">
        <f t="shared" si="110"/>
        <v>0.1</v>
      </c>
      <c r="F461" s="51">
        <f t="shared" si="110"/>
        <v>0.1</v>
      </c>
      <c r="G461" s="51">
        <f t="shared" si="113"/>
        <v>0.1</v>
      </c>
      <c r="H461" s="51">
        <f t="shared" si="113"/>
        <v>0.1</v>
      </c>
    </row>
    <row r="462" spans="1:8" x14ac:dyDescent="0.2">
      <c r="A462" s="57" t="s">
        <v>70</v>
      </c>
      <c r="B462" s="50">
        <f t="shared" si="108"/>
        <v>0</v>
      </c>
      <c r="C462" s="50">
        <f t="shared" si="108"/>
        <v>0</v>
      </c>
      <c r="D462" s="50">
        <f t="shared" si="112"/>
        <v>0</v>
      </c>
      <c r="E462" s="51">
        <f t="shared" si="110"/>
        <v>0</v>
      </c>
      <c r="F462" s="51">
        <f t="shared" si="110"/>
        <v>0</v>
      </c>
      <c r="G462" s="51">
        <f t="shared" si="113"/>
        <v>0</v>
      </c>
      <c r="H462" s="51">
        <f t="shared" si="113"/>
        <v>0</v>
      </c>
    </row>
    <row r="463" spans="1:8" ht="25.5" x14ac:dyDescent="0.2">
      <c r="A463" s="57" t="s">
        <v>71</v>
      </c>
      <c r="B463" s="50">
        <f t="shared" ref="B463:G463" si="114">SUM(B464:B469)</f>
        <v>56</v>
      </c>
      <c r="C463" s="50">
        <f t="shared" si="114"/>
        <v>56</v>
      </c>
      <c r="D463" s="50">
        <f t="shared" si="114"/>
        <v>37</v>
      </c>
      <c r="E463" s="51">
        <f t="shared" si="114"/>
        <v>16.2</v>
      </c>
      <c r="F463" s="51">
        <f t="shared" si="114"/>
        <v>2.8</v>
      </c>
      <c r="G463" s="51">
        <f t="shared" si="114"/>
        <v>10.1</v>
      </c>
      <c r="H463" s="51">
        <f>SUM(H464:H469)</f>
        <v>0</v>
      </c>
    </row>
    <row r="464" spans="1:8" x14ac:dyDescent="0.2">
      <c r="A464" s="57" t="s">
        <v>44</v>
      </c>
      <c r="B464" s="50">
        <f t="shared" ref="B464:C478" si="115">B84+B179+B274+B369</f>
        <v>0</v>
      </c>
      <c r="C464" s="50">
        <f t="shared" si="115"/>
        <v>0</v>
      </c>
      <c r="D464" s="50">
        <f>C464</f>
        <v>0</v>
      </c>
      <c r="E464" s="51">
        <f t="shared" ref="E464:H478" si="116">E84+E179+E274+E369</f>
        <v>0</v>
      </c>
      <c r="F464" s="51">
        <f t="shared" si="116"/>
        <v>0</v>
      </c>
      <c r="G464" s="51">
        <f t="shared" ref="G464:H466" si="117">E464</f>
        <v>0</v>
      </c>
      <c r="H464" s="51">
        <f t="shared" si="117"/>
        <v>0</v>
      </c>
    </row>
    <row r="465" spans="1:8" x14ac:dyDescent="0.2">
      <c r="A465" s="57" t="s">
        <v>45</v>
      </c>
      <c r="B465" s="50">
        <f t="shared" si="115"/>
        <v>0</v>
      </c>
      <c r="C465" s="50">
        <f t="shared" si="115"/>
        <v>0</v>
      </c>
      <c r="D465" s="50">
        <f>C465</f>
        <v>0</v>
      </c>
      <c r="E465" s="51">
        <f t="shared" si="116"/>
        <v>0</v>
      </c>
      <c r="F465" s="51">
        <f t="shared" si="116"/>
        <v>0</v>
      </c>
      <c r="G465" s="51">
        <f t="shared" si="117"/>
        <v>0</v>
      </c>
      <c r="H465" s="51">
        <f t="shared" si="117"/>
        <v>0</v>
      </c>
    </row>
    <row r="466" spans="1:8" x14ac:dyDescent="0.2">
      <c r="A466" s="57" t="s">
        <v>46</v>
      </c>
      <c r="B466" s="50">
        <f t="shared" si="115"/>
        <v>4</v>
      </c>
      <c r="C466" s="50">
        <f t="shared" si="115"/>
        <v>4</v>
      </c>
      <c r="D466" s="50">
        <f>C466</f>
        <v>4</v>
      </c>
      <c r="E466" s="51">
        <f t="shared" si="116"/>
        <v>1.2</v>
      </c>
      <c r="F466" s="51">
        <f t="shared" si="116"/>
        <v>0</v>
      </c>
      <c r="G466" s="51">
        <f t="shared" si="117"/>
        <v>1.2</v>
      </c>
      <c r="H466" s="51">
        <f t="shared" si="117"/>
        <v>0</v>
      </c>
    </row>
    <row r="467" spans="1:8" x14ac:dyDescent="0.2">
      <c r="A467" s="57" t="s">
        <v>47</v>
      </c>
      <c r="B467" s="50">
        <f t="shared" si="115"/>
        <v>19</v>
      </c>
      <c r="C467" s="50">
        <f t="shared" si="115"/>
        <v>19</v>
      </c>
      <c r="D467" s="52" t="s">
        <v>20</v>
      </c>
      <c r="E467" s="51">
        <f t="shared" si="116"/>
        <v>6.1</v>
      </c>
      <c r="F467" s="51">
        <f t="shared" si="116"/>
        <v>2.8</v>
      </c>
      <c r="G467" s="52" t="s">
        <v>20</v>
      </c>
      <c r="H467" s="52" t="s">
        <v>20</v>
      </c>
    </row>
    <row r="468" spans="1:8" x14ac:dyDescent="0.2">
      <c r="A468" s="57" t="s">
        <v>48</v>
      </c>
      <c r="B468" s="50">
        <f t="shared" si="115"/>
        <v>0</v>
      </c>
      <c r="C468" s="50">
        <f t="shared" si="115"/>
        <v>0</v>
      </c>
      <c r="D468" s="50">
        <f>C468</f>
        <v>0</v>
      </c>
      <c r="E468" s="51">
        <f t="shared" si="116"/>
        <v>0</v>
      </c>
      <c r="F468" s="51">
        <f t="shared" si="116"/>
        <v>0</v>
      </c>
      <c r="G468" s="51">
        <f t="shared" ref="G468:H472" si="118">E468</f>
        <v>0</v>
      </c>
      <c r="H468" s="51">
        <f t="shared" si="118"/>
        <v>0</v>
      </c>
    </row>
    <row r="469" spans="1:8" x14ac:dyDescent="0.2">
      <c r="A469" s="57" t="s">
        <v>49</v>
      </c>
      <c r="B469" s="50">
        <f t="shared" si="115"/>
        <v>33</v>
      </c>
      <c r="C469" s="50">
        <f t="shared" si="115"/>
        <v>33</v>
      </c>
      <c r="D469" s="50">
        <f>C469</f>
        <v>33</v>
      </c>
      <c r="E469" s="51">
        <f t="shared" si="116"/>
        <v>8.9</v>
      </c>
      <c r="F469" s="51">
        <f t="shared" si="116"/>
        <v>0</v>
      </c>
      <c r="G469" s="51">
        <f t="shared" si="118"/>
        <v>8.9</v>
      </c>
      <c r="H469" s="51">
        <f t="shared" si="118"/>
        <v>0</v>
      </c>
    </row>
    <row r="470" spans="1:8" ht="38.25" x14ac:dyDescent="0.2">
      <c r="A470" s="57" t="s">
        <v>72</v>
      </c>
      <c r="B470" s="50">
        <f t="shared" si="115"/>
        <v>0</v>
      </c>
      <c r="C470" s="50">
        <f t="shared" si="115"/>
        <v>0</v>
      </c>
      <c r="D470" s="50">
        <f>C470</f>
        <v>0</v>
      </c>
      <c r="E470" s="51">
        <f t="shared" si="116"/>
        <v>0</v>
      </c>
      <c r="F470" s="51">
        <f t="shared" si="116"/>
        <v>0</v>
      </c>
      <c r="G470" s="51">
        <f t="shared" si="118"/>
        <v>0</v>
      </c>
      <c r="H470" s="51">
        <f t="shared" si="118"/>
        <v>0</v>
      </c>
    </row>
    <row r="471" spans="1:8" ht="25.5" x14ac:dyDescent="0.2">
      <c r="A471" s="57" t="s">
        <v>73</v>
      </c>
      <c r="B471" s="50">
        <f t="shared" si="115"/>
        <v>0</v>
      </c>
      <c r="C471" s="50">
        <f t="shared" si="115"/>
        <v>0</v>
      </c>
      <c r="D471" s="50">
        <f>C471</f>
        <v>0</v>
      </c>
      <c r="E471" s="51">
        <f t="shared" si="116"/>
        <v>0</v>
      </c>
      <c r="F471" s="51">
        <f t="shared" si="116"/>
        <v>0</v>
      </c>
      <c r="G471" s="51">
        <f t="shared" si="118"/>
        <v>0</v>
      </c>
      <c r="H471" s="51">
        <f t="shared" si="118"/>
        <v>0</v>
      </c>
    </row>
    <row r="472" spans="1:8" x14ac:dyDescent="0.2">
      <c r="A472" s="57" t="s">
        <v>74</v>
      </c>
      <c r="B472" s="50">
        <f t="shared" si="115"/>
        <v>4540</v>
      </c>
      <c r="C472" s="50">
        <f t="shared" si="115"/>
        <v>4539</v>
      </c>
      <c r="D472" s="50">
        <f>C472</f>
        <v>4539</v>
      </c>
      <c r="E472" s="51">
        <f t="shared" si="116"/>
        <v>265.2</v>
      </c>
      <c r="F472" s="51">
        <f t="shared" si="116"/>
        <v>123.3</v>
      </c>
      <c r="G472" s="51">
        <f t="shared" si="118"/>
        <v>265.2</v>
      </c>
      <c r="H472" s="51">
        <f t="shared" si="118"/>
        <v>123.3</v>
      </c>
    </row>
    <row r="473" spans="1:8" x14ac:dyDescent="0.2">
      <c r="A473" s="57"/>
      <c r="B473" s="50">
        <f t="shared" si="115"/>
        <v>0</v>
      </c>
      <c r="C473" s="50">
        <f t="shared" si="115"/>
        <v>0</v>
      </c>
      <c r="D473" s="50">
        <f>D93+D188+D283+D378</f>
        <v>0</v>
      </c>
      <c r="E473" s="51">
        <f t="shared" si="116"/>
        <v>0</v>
      </c>
      <c r="F473" s="51">
        <f t="shared" si="116"/>
        <v>0</v>
      </c>
      <c r="G473" s="51">
        <f t="shared" si="116"/>
        <v>0</v>
      </c>
      <c r="H473" s="51">
        <f t="shared" si="116"/>
        <v>0</v>
      </c>
    </row>
    <row r="474" spans="1:8" x14ac:dyDescent="0.2">
      <c r="A474" s="57"/>
      <c r="B474" s="50">
        <f t="shared" si="115"/>
        <v>0</v>
      </c>
      <c r="C474" s="50">
        <f t="shared" si="115"/>
        <v>0</v>
      </c>
      <c r="D474" s="50">
        <f>D94+D189+D284+D379</f>
        <v>0</v>
      </c>
      <c r="E474" s="51">
        <f t="shared" si="116"/>
        <v>0</v>
      </c>
      <c r="F474" s="51">
        <f t="shared" si="116"/>
        <v>0</v>
      </c>
      <c r="G474" s="51">
        <f t="shared" si="116"/>
        <v>0</v>
      </c>
      <c r="H474" s="51">
        <f t="shared" si="116"/>
        <v>0</v>
      </c>
    </row>
    <row r="475" spans="1:8" x14ac:dyDescent="0.2">
      <c r="A475" s="57"/>
      <c r="B475" s="50">
        <f t="shared" si="115"/>
        <v>0</v>
      </c>
      <c r="C475" s="50">
        <f t="shared" si="115"/>
        <v>0</v>
      </c>
      <c r="D475" s="50">
        <f>D95+D190+D285+D380</f>
        <v>0</v>
      </c>
      <c r="E475" s="51">
        <f t="shared" si="116"/>
        <v>0</v>
      </c>
      <c r="F475" s="51">
        <f t="shared" si="116"/>
        <v>0</v>
      </c>
      <c r="G475" s="51">
        <f t="shared" si="116"/>
        <v>0</v>
      </c>
      <c r="H475" s="51">
        <f t="shared" si="116"/>
        <v>0</v>
      </c>
    </row>
    <row r="476" spans="1:8" x14ac:dyDescent="0.2">
      <c r="A476" s="57"/>
      <c r="B476" s="50">
        <f t="shared" si="115"/>
        <v>0</v>
      </c>
      <c r="C476" s="50">
        <f t="shared" si="115"/>
        <v>0</v>
      </c>
      <c r="D476" s="50">
        <f>D96+D191+D286+D381</f>
        <v>0</v>
      </c>
      <c r="E476" s="51">
        <f t="shared" si="116"/>
        <v>0</v>
      </c>
      <c r="F476" s="51">
        <f t="shared" si="116"/>
        <v>0</v>
      </c>
      <c r="G476" s="51">
        <f t="shared" si="116"/>
        <v>0</v>
      </c>
      <c r="H476" s="51">
        <f t="shared" si="116"/>
        <v>0</v>
      </c>
    </row>
    <row r="477" spans="1:8" x14ac:dyDescent="0.2">
      <c r="A477" s="57"/>
      <c r="B477" s="50">
        <f t="shared" si="115"/>
        <v>0</v>
      </c>
      <c r="C477" s="50">
        <f t="shared" si="115"/>
        <v>0</v>
      </c>
      <c r="D477" s="50">
        <f>D97+D192+D287+D382</f>
        <v>0</v>
      </c>
      <c r="E477" s="51">
        <f t="shared" si="116"/>
        <v>0</v>
      </c>
      <c r="F477" s="51">
        <f t="shared" si="116"/>
        <v>0</v>
      </c>
      <c r="G477" s="51">
        <f t="shared" si="116"/>
        <v>0</v>
      </c>
      <c r="H477" s="51">
        <f t="shared" si="116"/>
        <v>0</v>
      </c>
    </row>
    <row r="478" spans="1:8" x14ac:dyDescent="0.2">
      <c r="A478" s="57" t="s">
        <v>75</v>
      </c>
      <c r="B478" s="50">
        <f t="shared" si="115"/>
        <v>0</v>
      </c>
      <c r="C478" s="50">
        <f t="shared" si="115"/>
        <v>0</v>
      </c>
      <c r="D478" s="50">
        <f>C478</f>
        <v>0</v>
      </c>
      <c r="E478" s="51">
        <f t="shared" si="116"/>
        <v>0</v>
      </c>
      <c r="F478" s="51">
        <f t="shared" si="116"/>
        <v>0</v>
      </c>
      <c r="G478" s="51">
        <f>E478</f>
        <v>0</v>
      </c>
      <c r="H478" s="51">
        <f>F478</f>
        <v>0</v>
      </c>
    </row>
    <row r="479" spans="1:8" x14ac:dyDescent="0.2">
      <c r="A479" s="60" t="s">
        <v>76</v>
      </c>
      <c r="B479" s="61">
        <f>B446+B450+B451+B452+B453+B454+B455+B456+B457+B458+B459+B460+B461+B462+B463+B470+B471+B472+B473+B474+B475+B476+B477+B478</f>
        <v>6427</v>
      </c>
      <c r="C479" s="55">
        <f>C446++C450+C451+C452+C453+C454+C455+C456+C457+C458+C459+C460+C461+C462+C463+C470+C471+C472+C473+C474+C475+C476+C477+C478</f>
        <v>6295</v>
      </c>
      <c r="D479" s="55">
        <f>D446+D450+D451+D452+D453+D454+D456+D457+D458+D459+D460+D461+D462+D463+D470+D471+D472+D473+D474+D475+D476+D477+D478</f>
        <v>5969</v>
      </c>
      <c r="E479" s="56">
        <f>E446+E450+E451+E452+E453+E454+E455+E456+E457+E458+E459+E460+E461+E462+E463+E470+E471+E472+E473+E474+E475+E476+E477+E478</f>
        <v>645.9</v>
      </c>
      <c r="F479" s="56">
        <f>F446+F450+F451+F452+F453+F454+F455+F456+F457+F458+F459+F460+F461+F462+F463+F470+F471+F472+F473+F474+F475+F476+F477+F478</f>
        <v>184.1</v>
      </c>
      <c r="G479" s="56">
        <f>G446+G450+G451+G452+G453+G454+G456+G457+G458+G459+G460+G461+G462+G463+G470+G471+G472+G473+G474+G475+G476+G477+G478</f>
        <v>564.9</v>
      </c>
      <c r="H479" s="56">
        <f>H446+H450+H451+H452+H453+H454+H456+H457+H458+H459+H460+H461+H462+H463+H470+H471+H472+H473+H474+H475+H476+H477+H478</f>
        <v>160.69999999999999</v>
      </c>
    </row>
    <row r="480" spans="1:8" ht="25.5" x14ac:dyDescent="0.2">
      <c r="A480" s="57" t="s">
        <v>55</v>
      </c>
      <c r="B480" s="51">
        <f>B479/'[2]Форма 1'!D23*100</f>
        <v>6.6814288090485698</v>
      </c>
      <c r="C480" s="51">
        <f>C479/'[2]Форма 1'!H23*100</f>
        <v>7.6569399000158116</v>
      </c>
      <c r="D480" s="51">
        <f>D479/'[2]Форма 1'!H23*100</f>
        <v>7.2604089377592356</v>
      </c>
      <c r="E480" s="51">
        <f>E479/'[2]Форма 6'!N21*100</f>
        <v>3.530627193318101</v>
      </c>
      <c r="F480" s="51">
        <f>F479/'[2]Форма 6'!O21*100</f>
        <v>6.344337997105244</v>
      </c>
      <c r="G480" s="51">
        <f>G479/'[2]Форма 6'!N21*100</f>
        <v>3.0878639131528027</v>
      </c>
      <c r="H480" s="51">
        <f>H479/'[2]Форма 6'!O21*100</f>
        <v>5.5379419670549312</v>
      </c>
    </row>
    <row r="481" spans="1:8" ht="25.5" x14ac:dyDescent="0.2">
      <c r="A481" s="57" t="s">
        <v>77</v>
      </c>
      <c r="B481" s="55"/>
      <c r="C481" s="55"/>
      <c r="D481" s="50"/>
      <c r="E481" s="56"/>
      <c r="F481" s="56"/>
      <c r="G481" s="51"/>
      <c r="H481" s="51"/>
    </row>
    <row r="482" spans="1:8" ht="38.25" x14ac:dyDescent="0.2">
      <c r="A482" s="57" t="s">
        <v>78</v>
      </c>
      <c r="B482" s="50">
        <f t="shared" ref="B482:C487" si="119">B102+B197+B292+B387</f>
        <v>0</v>
      </c>
      <c r="C482" s="50">
        <f t="shared" si="119"/>
        <v>0</v>
      </c>
      <c r="D482" s="50">
        <f t="shared" ref="D482:D487" si="120">C482</f>
        <v>0</v>
      </c>
      <c r="E482" s="51">
        <f t="shared" ref="E482:F487" si="121">E102+E197+E292+E387</f>
        <v>0</v>
      </c>
      <c r="F482" s="51">
        <f t="shared" si="121"/>
        <v>0</v>
      </c>
      <c r="G482" s="51">
        <f t="shared" ref="G482:H487" si="122">E482</f>
        <v>0</v>
      </c>
      <c r="H482" s="51">
        <f t="shared" si="122"/>
        <v>0</v>
      </c>
    </row>
    <row r="483" spans="1:8" ht="25.5" x14ac:dyDescent="0.2">
      <c r="A483" s="57" t="s">
        <v>79</v>
      </c>
      <c r="B483" s="50">
        <f t="shared" si="119"/>
        <v>0</v>
      </c>
      <c r="C483" s="50">
        <f t="shared" si="119"/>
        <v>0</v>
      </c>
      <c r="D483" s="50">
        <f t="shared" si="120"/>
        <v>0</v>
      </c>
      <c r="E483" s="51">
        <f t="shared" si="121"/>
        <v>0</v>
      </c>
      <c r="F483" s="51">
        <f t="shared" si="121"/>
        <v>0</v>
      </c>
      <c r="G483" s="51">
        <f t="shared" si="122"/>
        <v>0</v>
      </c>
      <c r="H483" s="51">
        <f t="shared" si="122"/>
        <v>0</v>
      </c>
    </row>
    <row r="484" spans="1:8" ht="38.25" x14ac:dyDescent="0.2">
      <c r="A484" s="57" t="s">
        <v>80</v>
      </c>
      <c r="B484" s="50">
        <f t="shared" si="119"/>
        <v>222</v>
      </c>
      <c r="C484" s="50">
        <f t="shared" si="119"/>
        <v>198</v>
      </c>
      <c r="D484" s="50">
        <f t="shared" si="120"/>
        <v>198</v>
      </c>
      <c r="E484" s="51">
        <f t="shared" si="121"/>
        <v>44.3</v>
      </c>
      <c r="F484" s="51">
        <f t="shared" si="121"/>
        <v>0</v>
      </c>
      <c r="G484" s="51">
        <f t="shared" si="122"/>
        <v>44.3</v>
      </c>
      <c r="H484" s="51">
        <f t="shared" si="122"/>
        <v>0</v>
      </c>
    </row>
    <row r="485" spans="1:8" x14ac:dyDescent="0.2">
      <c r="A485" s="57" t="s">
        <v>81</v>
      </c>
      <c r="B485" s="50">
        <f t="shared" si="119"/>
        <v>0</v>
      </c>
      <c r="C485" s="50">
        <f t="shared" si="119"/>
        <v>0</v>
      </c>
      <c r="D485" s="50">
        <f t="shared" si="120"/>
        <v>0</v>
      </c>
      <c r="E485" s="51">
        <f t="shared" si="121"/>
        <v>0</v>
      </c>
      <c r="F485" s="51">
        <f t="shared" si="121"/>
        <v>0</v>
      </c>
      <c r="G485" s="51">
        <f t="shared" si="122"/>
        <v>0</v>
      </c>
      <c r="H485" s="51">
        <f t="shared" si="122"/>
        <v>0</v>
      </c>
    </row>
    <row r="486" spans="1:8" x14ac:dyDescent="0.2">
      <c r="A486" s="57" t="s">
        <v>82</v>
      </c>
      <c r="B486" s="50">
        <f t="shared" si="119"/>
        <v>165</v>
      </c>
      <c r="C486" s="50">
        <f t="shared" si="119"/>
        <v>165</v>
      </c>
      <c r="D486" s="50">
        <f t="shared" si="120"/>
        <v>165</v>
      </c>
      <c r="E486" s="51">
        <f t="shared" si="121"/>
        <v>3.1</v>
      </c>
      <c r="F486" s="51">
        <f t="shared" si="121"/>
        <v>3.1</v>
      </c>
      <c r="G486" s="51">
        <f t="shared" si="122"/>
        <v>3.1</v>
      </c>
      <c r="H486" s="51">
        <f t="shared" si="122"/>
        <v>3.1</v>
      </c>
    </row>
    <row r="487" spans="1:8" x14ac:dyDescent="0.2">
      <c r="A487" s="57" t="s">
        <v>83</v>
      </c>
      <c r="B487" s="50">
        <f t="shared" si="119"/>
        <v>0</v>
      </c>
      <c r="C487" s="50">
        <f t="shared" si="119"/>
        <v>0</v>
      </c>
      <c r="D487" s="50">
        <f t="shared" si="120"/>
        <v>0</v>
      </c>
      <c r="E487" s="51">
        <f t="shared" si="121"/>
        <v>0</v>
      </c>
      <c r="F487" s="51">
        <f t="shared" si="121"/>
        <v>0</v>
      </c>
      <c r="G487" s="51">
        <f t="shared" si="122"/>
        <v>0</v>
      </c>
      <c r="H487" s="51">
        <f t="shared" si="122"/>
        <v>0</v>
      </c>
    </row>
    <row r="488" spans="1:8" ht="25.5" x14ac:dyDescent="0.2">
      <c r="A488" s="66" t="s">
        <v>84</v>
      </c>
      <c r="B488" s="52" t="s">
        <v>20</v>
      </c>
      <c r="C488" s="52" t="s">
        <v>20</v>
      </c>
      <c r="D488" s="55">
        <f>D396+D397+D405+D443+D482+D483+D484+D485+D486+D487</f>
        <v>16403</v>
      </c>
      <c r="E488" s="67" t="s">
        <v>20</v>
      </c>
      <c r="F488" s="67" t="s">
        <v>20</v>
      </c>
      <c r="G488" s="56">
        <f>G396+G397+G405+G443+G482+G483+G484+G485+G486+G487</f>
        <v>1656.6999999999998</v>
      </c>
      <c r="H488" s="56">
        <f>H396+H397+H405+H443+H482+H483+H484+H485+H486+H487</f>
        <v>232.9</v>
      </c>
    </row>
    <row r="491" spans="1:8" x14ac:dyDescent="0.2">
      <c r="A491" s="38" t="s">
        <v>90</v>
      </c>
      <c r="D491" s="68" t="s">
        <v>91</v>
      </c>
    </row>
    <row r="492" spans="1:8" x14ac:dyDescent="0.2">
      <c r="A492" s="70" t="s">
        <v>92</v>
      </c>
      <c r="D492" s="71" t="s">
        <v>93</v>
      </c>
    </row>
    <row r="493" spans="1:8" ht="25.5" customHeight="1" x14ac:dyDescent="0.2">
      <c r="A493" s="72" t="s">
        <v>94</v>
      </c>
      <c r="D493" s="68" t="s">
        <v>91</v>
      </c>
    </row>
    <row r="494" spans="1:8" x14ac:dyDescent="0.2">
      <c r="A494" s="70" t="s">
        <v>95</v>
      </c>
      <c r="D494" s="71" t="s">
        <v>93</v>
      </c>
    </row>
  </sheetData>
  <mergeCells count="29">
    <mergeCell ref="A409:H409"/>
    <mergeCell ref="A445:H445"/>
    <mergeCell ref="A160:H160"/>
    <mergeCell ref="A205:H205"/>
    <mergeCell ref="A219:H219"/>
    <mergeCell ref="A255:H255"/>
    <mergeCell ref="A300:H300"/>
    <mergeCell ref="A314:H314"/>
    <mergeCell ref="A29:H29"/>
    <mergeCell ref="A65:H65"/>
    <mergeCell ref="A110:H110"/>
    <mergeCell ref="A350:H350"/>
    <mergeCell ref="A395:H395"/>
    <mergeCell ref="E1:H1"/>
    <mergeCell ref="I1:J1"/>
    <mergeCell ref="K1:L1"/>
    <mergeCell ref="A124:H124"/>
    <mergeCell ref="A3:L3"/>
    <mergeCell ref="A4:L4"/>
    <mergeCell ref="A9:A12"/>
    <mergeCell ref="B9:B12"/>
    <mergeCell ref="C9:C12"/>
    <mergeCell ref="D9:D12"/>
    <mergeCell ref="E9:H9"/>
    <mergeCell ref="E10:E12"/>
    <mergeCell ref="F10:F12"/>
    <mergeCell ref="G10:G12"/>
    <mergeCell ref="H10:H12"/>
    <mergeCell ref="A15:H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93"/>
  <sheetViews>
    <sheetView topLeftCell="A396" workbookViewId="0">
      <selection activeCell="A392" sqref="A13:XFD392"/>
    </sheetView>
  </sheetViews>
  <sheetFormatPr defaultColWidth="8.140625" defaultRowHeight="12.75" x14ac:dyDescent="0.2"/>
  <cols>
    <col min="1" max="1" width="36.140625" style="38" customWidth="1"/>
    <col min="2" max="2" width="9.5703125" style="38" customWidth="1"/>
    <col min="3" max="3" width="9.28515625" style="38" customWidth="1"/>
    <col min="4" max="4" width="9.85546875" style="38" customWidth="1"/>
    <col min="5" max="6" width="8.42578125" style="69" customWidth="1"/>
    <col min="7" max="7" width="9.140625" style="69" customWidth="1"/>
    <col min="8" max="8" width="8.42578125" style="69" customWidth="1"/>
    <col min="9" max="9" width="9" style="38" hidden="1" customWidth="1"/>
    <col min="10" max="10" width="0.140625" style="38" customWidth="1"/>
    <col min="11" max="13" width="8.140625" style="38" hidden="1" customWidth="1"/>
    <col min="14" max="16384" width="8.140625" style="38"/>
  </cols>
  <sheetData>
    <row r="2" spans="1:12" ht="15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" x14ac:dyDescent="0.2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5" spans="1:12" x14ac:dyDescent="0.2">
      <c r="A5" s="39" t="s">
        <v>2</v>
      </c>
      <c r="B5" s="39"/>
      <c r="C5" s="40"/>
      <c r="D5" s="40"/>
      <c r="E5" s="41"/>
      <c r="F5" s="41"/>
      <c r="G5" s="41"/>
      <c r="H5" s="41"/>
      <c r="I5" s="40"/>
      <c r="J5" s="40"/>
      <c r="K5" s="40"/>
      <c r="L5" s="40"/>
    </row>
    <row r="6" spans="1:12" x14ac:dyDescent="0.2">
      <c r="A6" s="42" t="str">
        <f>"Юридическое лицо "&amp;A5</f>
        <v>Юридическое лицо ГЛХУ "Белыничский л-з"</v>
      </c>
      <c r="B6" s="39"/>
      <c r="C6" s="40"/>
      <c r="D6" s="40"/>
      <c r="E6" s="41"/>
      <c r="F6" s="41"/>
      <c r="G6" s="41"/>
      <c r="H6" s="41"/>
      <c r="I6" s="40"/>
      <c r="J6" s="40"/>
      <c r="K6" s="40"/>
      <c r="L6" s="40"/>
    </row>
    <row r="7" spans="1:12" x14ac:dyDescent="0.2">
      <c r="A7" s="40"/>
      <c r="B7" s="40"/>
      <c r="C7" s="40"/>
      <c r="D7" s="40"/>
      <c r="E7" s="41"/>
      <c r="F7" s="41"/>
      <c r="G7" s="41"/>
      <c r="H7" s="41"/>
      <c r="I7" s="40"/>
      <c r="J7" s="40"/>
      <c r="K7" s="40"/>
      <c r="L7" s="40"/>
    </row>
    <row r="8" spans="1:12" ht="14.25" x14ac:dyDescent="0.2">
      <c r="A8" s="107" t="s">
        <v>3</v>
      </c>
      <c r="B8" s="110" t="s">
        <v>4</v>
      </c>
      <c r="C8" s="110" t="s">
        <v>5</v>
      </c>
      <c r="D8" s="110" t="s">
        <v>6</v>
      </c>
      <c r="E8" s="103" t="s">
        <v>7</v>
      </c>
      <c r="F8" s="104"/>
      <c r="G8" s="104"/>
      <c r="H8" s="115"/>
    </row>
    <row r="9" spans="1:12" ht="15" customHeight="1" x14ac:dyDescent="0.2">
      <c r="A9" s="108"/>
      <c r="B9" s="111"/>
      <c r="C9" s="111"/>
      <c r="D9" s="113"/>
      <c r="E9" s="116" t="s">
        <v>8</v>
      </c>
      <c r="F9" s="119" t="s">
        <v>9</v>
      </c>
      <c r="G9" s="122" t="s">
        <v>10</v>
      </c>
      <c r="H9" s="119" t="s">
        <v>11</v>
      </c>
    </row>
    <row r="10" spans="1:12" ht="12.75" customHeight="1" x14ac:dyDescent="0.2">
      <c r="A10" s="108"/>
      <c r="B10" s="111"/>
      <c r="C10" s="111"/>
      <c r="D10" s="113"/>
      <c r="E10" s="117"/>
      <c r="F10" s="120"/>
      <c r="G10" s="123"/>
      <c r="H10" s="125"/>
    </row>
    <row r="11" spans="1:12" ht="74.25" customHeight="1" x14ac:dyDescent="0.2">
      <c r="A11" s="109"/>
      <c r="B11" s="112"/>
      <c r="C11" s="112"/>
      <c r="D11" s="114"/>
      <c r="E11" s="118"/>
      <c r="F11" s="121"/>
      <c r="G11" s="124"/>
      <c r="H11" s="126"/>
    </row>
    <row r="12" spans="1:12" x14ac:dyDescent="0.2">
      <c r="A12" s="43">
        <v>1</v>
      </c>
      <c r="B12" s="43">
        <v>2</v>
      </c>
      <c r="C12" s="43">
        <v>3</v>
      </c>
      <c r="D12" s="43">
        <v>4</v>
      </c>
      <c r="E12" s="44">
        <v>5</v>
      </c>
      <c r="F12" s="44">
        <v>6</v>
      </c>
      <c r="G12" s="44">
        <v>7</v>
      </c>
      <c r="H12" s="44">
        <v>8</v>
      </c>
    </row>
    <row r="13" spans="1:12" hidden="1" x14ac:dyDescent="0.2">
      <c r="A13" s="45" t="s">
        <v>12</v>
      </c>
      <c r="B13" s="46"/>
      <c r="C13" s="46"/>
      <c r="D13" s="46"/>
      <c r="E13" s="47"/>
      <c r="F13" s="47"/>
      <c r="G13" s="47"/>
      <c r="H13" s="48"/>
    </row>
    <row r="14" spans="1:12" hidden="1" x14ac:dyDescent="0.2">
      <c r="A14" s="103" t="s">
        <v>13</v>
      </c>
      <c r="B14" s="104"/>
      <c r="C14" s="104"/>
      <c r="D14" s="104"/>
      <c r="E14" s="104"/>
      <c r="F14" s="104"/>
      <c r="G14" s="104"/>
      <c r="H14" s="105"/>
    </row>
    <row r="15" spans="1:12" hidden="1" x14ac:dyDescent="0.2">
      <c r="A15" s="49" t="s">
        <v>14</v>
      </c>
      <c r="B15" s="50"/>
      <c r="C15" s="50"/>
      <c r="D15" s="50">
        <f>C15</f>
        <v>0</v>
      </c>
      <c r="E15" s="51"/>
      <c r="F15" s="51"/>
      <c r="G15" s="51">
        <f t="shared" ref="G15:H17" si="0">E15</f>
        <v>0</v>
      </c>
      <c r="H15" s="51">
        <f t="shared" si="0"/>
        <v>0</v>
      </c>
    </row>
    <row r="16" spans="1:12" hidden="1" x14ac:dyDescent="0.2">
      <c r="A16" s="49" t="s">
        <v>15</v>
      </c>
      <c r="B16" s="50"/>
      <c r="C16" s="50"/>
      <c r="D16" s="50">
        <f>C16</f>
        <v>0</v>
      </c>
      <c r="E16" s="51"/>
      <c r="F16" s="51"/>
      <c r="G16" s="51">
        <f t="shared" si="0"/>
        <v>0</v>
      </c>
      <c r="H16" s="51">
        <f t="shared" si="0"/>
        <v>0</v>
      </c>
    </row>
    <row r="17" spans="1:8" hidden="1" x14ac:dyDescent="0.2">
      <c r="A17" s="49" t="s">
        <v>16</v>
      </c>
      <c r="B17" s="50"/>
      <c r="C17" s="50"/>
      <c r="D17" s="50">
        <f>C17</f>
        <v>0</v>
      </c>
      <c r="E17" s="51"/>
      <c r="F17" s="51"/>
      <c r="G17" s="51">
        <f t="shared" si="0"/>
        <v>0</v>
      </c>
      <c r="H17" s="51">
        <f t="shared" si="0"/>
        <v>0</v>
      </c>
    </row>
    <row r="18" spans="1:8" hidden="1" x14ac:dyDescent="0.2">
      <c r="A18" s="49" t="s">
        <v>17</v>
      </c>
      <c r="B18" s="50">
        <f t="shared" ref="B18:H18" si="1">B19+B21</f>
        <v>13270</v>
      </c>
      <c r="C18" s="50">
        <f t="shared" si="1"/>
        <v>9597</v>
      </c>
      <c r="D18" s="50">
        <f t="shared" si="1"/>
        <v>6824</v>
      </c>
      <c r="E18" s="51">
        <f t="shared" si="1"/>
        <v>919.3</v>
      </c>
      <c r="F18" s="51">
        <f t="shared" si="1"/>
        <v>156.30000000000001</v>
      </c>
      <c r="G18" s="51">
        <f t="shared" si="1"/>
        <v>296.5</v>
      </c>
      <c r="H18" s="51">
        <f t="shared" si="1"/>
        <v>61.399999999999991</v>
      </c>
    </row>
    <row r="19" spans="1:8" hidden="1" x14ac:dyDescent="0.2">
      <c r="A19" s="49" t="s">
        <v>18</v>
      </c>
      <c r="B19" s="50">
        <v>8152</v>
      </c>
      <c r="C19" s="50">
        <v>6310</v>
      </c>
      <c r="D19" s="50">
        <f>C19-C20</f>
        <v>4166</v>
      </c>
      <c r="E19" s="51">
        <v>684.1</v>
      </c>
      <c r="F19" s="51">
        <v>51.8</v>
      </c>
      <c r="G19" s="51">
        <f>E19-E20</f>
        <v>193.5</v>
      </c>
      <c r="H19" s="51">
        <f>F19-F20</f>
        <v>17.099999999999994</v>
      </c>
    </row>
    <row r="20" spans="1:8" hidden="1" x14ac:dyDescent="0.2">
      <c r="A20" s="49" t="s">
        <v>19</v>
      </c>
      <c r="B20" s="52" t="s">
        <v>20</v>
      </c>
      <c r="C20" s="50">
        <v>2144</v>
      </c>
      <c r="D20" s="52" t="s">
        <v>20</v>
      </c>
      <c r="E20" s="51">
        <v>490.6</v>
      </c>
      <c r="F20" s="51">
        <v>34.700000000000003</v>
      </c>
      <c r="G20" s="52" t="s">
        <v>20</v>
      </c>
      <c r="H20" s="52" t="s">
        <v>20</v>
      </c>
    </row>
    <row r="21" spans="1:8" hidden="1" x14ac:dyDescent="0.2">
      <c r="A21" s="49" t="s">
        <v>21</v>
      </c>
      <c r="B21" s="50">
        <v>5118</v>
      </c>
      <c r="C21" s="50">
        <v>3287</v>
      </c>
      <c r="D21" s="50">
        <f>C21-C22</f>
        <v>2658</v>
      </c>
      <c r="E21" s="51">
        <v>235.2</v>
      </c>
      <c r="F21" s="51">
        <v>104.5</v>
      </c>
      <c r="G21" s="51">
        <f>E21-E22</f>
        <v>103</v>
      </c>
      <c r="H21" s="51">
        <f>F21-F22</f>
        <v>44.3</v>
      </c>
    </row>
    <row r="22" spans="1:8" hidden="1" x14ac:dyDescent="0.2">
      <c r="A22" s="49" t="s">
        <v>19</v>
      </c>
      <c r="B22" s="52" t="s">
        <v>20</v>
      </c>
      <c r="C22" s="50">
        <v>629</v>
      </c>
      <c r="D22" s="52" t="s">
        <v>20</v>
      </c>
      <c r="E22" s="51">
        <v>132.19999999999999</v>
      </c>
      <c r="F22" s="51">
        <v>60.2</v>
      </c>
      <c r="G22" s="52" t="s">
        <v>20</v>
      </c>
      <c r="H22" s="52" t="s">
        <v>20</v>
      </c>
    </row>
    <row r="23" spans="1:8" ht="12.75" hidden="1" customHeight="1" x14ac:dyDescent="0.2">
      <c r="A23" s="53" t="s">
        <v>22</v>
      </c>
      <c r="B23" s="50">
        <f t="shared" ref="B23:H23" si="2">B24+B25</f>
        <v>7</v>
      </c>
      <c r="C23" s="50">
        <f t="shared" si="2"/>
        <v>7</v>
      </c>
      <c r="D23" s="50">
        <f t="shared" si="2"/>
        <v>7</v>
      </c>
      <c r="E23" s="51">
        <f t="shared" si="2"/>
        <v>2</v>
      </c>
      <c r="F23" s="51">
        <f t="shared" si="2"/>
        <v>0.4</v>
      </c>
      <c r="G23" s="51">
        <f t="shared" si="2"/>
        <v>2</v>
      </c>
      <c r="H23" s="51">
        <f t="shared" si="2"/>
        <v>0.4</v>
      </c>
    </row>
    <row r="24" spans="1:8" ht="12.75" hidden="1" customHeight="1" x14ac:dyDescent="0.2">
      <c r="A24" s="53" t="s">
        <v>18</v>
      </c>
      <c r="B24" s="50"/>
      <c r="C24" s="50"/>
      <c r="D24" s="50">
        <f>C24</f>
        <v>0</v>
      </c>
      <c r="E24" s="51"/>
      <c r="F24" s="51"/>
      <c r="G24" s="51">
        <f>E24</f>
        <v>0</v>
      </c>
      <c r="H24" s="51">
        <f>F24</f>
        <v>0</v>
      </c>
    </row>
    <row r="25" spans="1:8" ht="12.75" hidden="1" customHeight="1" x14ac:dyDescent="0.2">
      <c r="A25" s="53" t="s">
        <v>21</v>
      </c>
      <c r="B25" s="50">
        <v>7</v>
      </c>
      <c r="C25" s="50">
        <v>7</v>
      </c>
      <c r="D25" s="50">
        <f>C25</f>
        <v>7</v>
      </c>
      <c r="E25" s="51">
        <v>2</v>
      </c>
      <c r="F25" s="51">
        <v>0.4</v>
      </c>
      <c r="G25" s="51">
        <f>E25</f>
        <v>2</v>
      </c>
      <c r="H25" s="51">
        <f>F25</f>
        <v>0.4</v>
      </c>
    </row>
    <row r="26" spans="1:8" ht="15.95" hidden="1" customHeight="1" x14ac:dyDescent="0.2">
      <c r="A26" s="54" t="s">
        <v>23</v>
      </c>
      <c r="B26" s="55">
        <f t="shared" ref="B26:H26" si="3">B15+B16+B18+B23</f>
        <v>13277</v>
      </c>
      <c r="C26" s="55">
        <f t="shared" si="3"/>
        <v>9604</v>
      </c>
      <c r="D26" s="55">
        <f t="shared" si="3"/>
        <v>6831</v>
      </c>
      <c r="E26" s="56">
        <f t="shared" si="3"/>
        <v>921.3</v>
      </c>
      <c r="F26" s="56">
        <f t="shared" si="3"/>
        <v>156.70000000000002</v>
      </c>
      <c r="G26" s="56">
        <f t="shared" si="3"/>
        <v>298.5</v>
      </c>
      <c r="H26" s="56">
        <f t="shared" si="3"/>
        <v>61.79999999999999</v>
      </c>
    </row>
    <row r="27" spans="1:8" ht="25.5" hidden="1" x14ac:dyDescent="0.2">
      <c r="A27" s="57" t="s">
        <v>24</v>
      </c>
      <c r="B27" s="51">
        <f>B26/'[3]Форма 1'!D18*100</f>
        <v>17.969817960343779</v>
      </c>
      <c r="C27" s="51">
        <f>C26/'[3]Форма 1'!H18*100</f>
        <v>15.181309474882235</v>
      </c>
      <c r="D27" s="51">
        <f>D26/'[3]Форма 1'!H18*100</f>
        <v>10.797951376813886</v>
      </c>
      <c r="E27" s="51">
        <f>E26/'[3]Форма 6'!N16*100</f>
        <v>6.7446576425543743</v>
      </c>
      <c r="F27" s="51">
        <f>F26/'[3]Форма 6'!O16*100</f>
        <v>8.033425612632012</v>
      </c>
      <c r="G27" s="51">
        <f>G26/'[3]Форма 6'!N16*100</f>
        <v>2.1852602912216224</v>
      </c>
      <c r="H27" s="51">
        <f>H26/'[3]Форма 6'!O16*100</f>
        <v>3.1682559212549983</v>
      </c>
    </row>
    <row r="28" spans="1:8" hidden="1" x14ac:dyDescent="0.2">
      <c r="A28" s="103" t="s">
        <v>25</v>
      </c>
      <c r="B28" s="104"/>
      <c r="C28" s="104"/>
      <c r="D28" s="104"/>
      <c r="E28" s="104"/>
      <c r="F28" s="104"/>
      <c r="G28" s="104"/>
      <c r="H28" s="105"/>
    </row>
    <row r="29" spans="1:8" ht="41.25" hidden="1" customHeight="1" x14ac:dyDescent="0.2">
      <c r="A29" s="58" t="s">
        <v>26</v>
      </c>
      <c r="B29" s="50">
        <f t="shared" ref="B29:H29" si="4">SUM(B30:B32)</f>
        <v>1</v>
      </c>
      <c r="C29" s="50">
        <f t="shared" si="4"/>
        <v>1</v>
      </c>
      <c r="D29" s="50">
        <f t="shared" si="4"/>
        <v>1</v>
      </c>
      <c r="E29" s="51">
        <f t="shared" si="4"/>
        <v>0.2</v>
      </c>
      <c r="F29" s="51">
        <f t="shared" si="4"/>
        <v>0</v>
      </c>
      <c r="G29" s="51">
        <f t="shared" si="4"/>
        <v>0.2</v>
      </c>
      <c r="H29" s="51">
        <f t="shared" si="4"/>
        <v>0</v>
      </c>
    </row>
    <row r="30" spans="1:8" hidden="1" x14ac:dyDescent="0.2">
      <c r="A30" s="58" t="s">
        <v>27</v>
      </c>
      <c r="B30" s="50"/>
      <c r="C30" s="50"/>
      <c r="D30" s="50">
        <f t="shared" ref="D30:D37" si="5">C30</f>
        <v>0</v>
      </c>
      <c r="E30" s="51"/>
      <c r="F30" s="51"/>
      <c r="G30" s="51">
        <f t="shared" ref="G30:H37" si="6">E30</f>
        <v>0</v>
      </c>
      <c r="H30" s="51">
        <f t="shared" si="6"/>
        <v>0</v>
      </c>
    </row>
    <row r="31" spans="1:8" hidden="1" x14ac:dyDescent="0.2">
      <c r="A31" s="58" t="s">
        <v>28</v>
      </c>
      <c r="B31" s="50"/>
      <c r="C31" s="50"/>
      <c r="D31" s="50">
        <f t="shared" si="5"/>
        <v>0</v>
      </c>
      <c r="E31" s="51"/>
      <c r="F31" s="51"/>
      <c r="G31" s="51">
        <f t="shared" si="6"/>
        <v>0</v>
      </c>
      <c r="H31" s="51">
        <f t="shared" si="6"/>
        <v>0</v>
      </c>
    </row>
    <row r="32" spans="1:8" hidden="1" x14ac:dyDescent="0.2">
      <c r="A32" s="58" t="s">
        <v>29</v>
      </c>
      <c r="B32" s="50">
        <v>1</v>
      </c>
      <c r="C32" s="50">
        <v>1</v>
      </c>
      <c r="D32" s="50">
        <f t="shared" si="5"/>
        <v>1</v>
      </c>
      <c r="E32" s="51">
        <v>0.2</v>
      </c>
      <c r="F32" s="51"/>
      <c r="G32" s="51">
        <f t="shared" si="6"/>
        <v>0.2</v>
      </c>
      <c r="H32" s="51">
        <f t="shared" si="6"/>
        <v>0</v>
      </c>
    </row>
    <row r="33" spans="1:8" ht="25.5" hidden="1" x14ac:dyDescent="0.2">
      <c r="A33" s="57" t="s">
        <v>30</v>
      </c>
      <c r="B33" s="50">
        <v>26</v>
      </c>
      <c r="C33" s="50">
        <v>26</v>
      </c>
      <c r="D33" s="50">
        <f t="shared" si="5"/>
        <v>26</v>
      </c>
      <c r="E33" s="51">
        <v>4.9000000000000004</v>
      </c>
      <c r="F33" s="51"/>
      <c r="G33" s="51">
        <f t="shared" si="6"/>
        <v>4.9000000000000004</v>
      </c>
      <c r="H33" s="51">
        <f t="shared" si="6"/>
        <v>0</v>
      </c>
    </row>
    <row r="34" spans="1:8" ht="25.5" hidden="1" x14ac:dyDescent="0.2">
      <c r="A34" s="57" t="s">
        <v>31</v>
      </c>
      <c r="B34" s="50">
        <v>100</v>
      </c>
      <c r="C34" s="50">
        <v>99</v>
      </c>
      <c r="D34" s="50">
        <f t="shared" si="5"/>
        <v>99</v>
      </c>
      <c r="E34" s="51">
        <v>20.8</v>
      </c>
      <c r="F34" s="51">
        <v>2.1</v>
      </c>
      <c r="G34" s="51">
        <f t="shared" si="6"/>
        <v>20.8</v>
      </c>
      <c r="H34" s="51">
        <f t="shared" si="6"/>
        <v>2.1</v>
      </c>
    </row>
    <row r="35" spans="1:8" ht="63.75" hidden="1" x14ac:dyDescent="0.2">
      <c r="A35" s="57" t="s">
        <v>32</v>
      </c>
      <c r="B35" s="50"/>
      <c r="C35" s="50"/>
      <c r="D35" s="50">
        <f t="shared" si="5"/>
        <v>0</v>
      </c>
      <c r="E35" s="51"/>
      <c r="F35" s="51"/>
      <c r="G35" s="51">
        <f t="shared" si="6"/>
        <v>0</v>
      </c>
      <c r="H35" s="51">
        <f t="shared" si="6"/>
        <v>0</v>
      </c>
    </row>
    <row r="36" spans="1:8" ht="26.25" hidden="1" customHeight="1" x14ac:dyDescent="0.2">
      <c r="A36" s="57" t="s">
        <v>33</v>
      </c>
      <c r="B36" s="50">
        <v>3132</v>
      </c>
      <c r="C36" s="50">
        <v>2831</v>
      </c>
      <c r="D36" s="50">
        <f t="shared" si="5"/>
        <v>2831</v>
      </c>
      <c r="E36" s="51">
        <v>568.5</v>
      </c>
      <c r="F36" s="51">
        <v>32</v>
      </c>
      <c r="G36" s="51">
        <f t="shared" si="6"/>
        <v>568.5</v>
      </c>
      <c r="H36" s="51">
        <f t="shared" si="6"/>
        <v>32</v>
      </c>
    </row>
    <row r="37" spans="1:8" ht="13.5" hidden="1" customHeight="1" x14ac:dyDescent="0.2">
      <c r="A37" s="57" t="s">
        <v>34</v>
      </c>
      <c r="B37" s="50">
        <v>32</v>
      </c>
      <c r="C37" s="50">
        <v>32</v>
      </c>
      <c r="D37" s="50">
        <f t="shared" si="5"/>
        <v>32</v>
      </c>
      <c r="E37" s="51">
        <v>9.4</v>
      </c>
      <c r="F37" s="51">
        <v>7.7</v>
      </c>
      <c r="G37" s="51">
        <f t="shared" si="6"/>
        <v>9.4</v>
      </c>
      <c r="H37" s="51">
        <f t="shared" si="6"/>
        <v>7.7</v>
      </c>
    </row>
    <row r="38" spans="1:8" hidden="1" x14ac:dyDescent="0.2">
      <c r="A38" s="57" t="s">
        <v>35</v>
      </c>
      <c r="B38" s="50">
        <v>2179</v>
      </c>
      <c r="C38" s="50">
        <v>2057</v>
      </c>
      <c r="D38" s="52" t="s">
        <v>20</v>
      </c>
      <c r="E38" s="51">
        <v>455.5</v>
      </c>
      <c r="F38" s="51">
        <v>35.5</v>
      </c>
      <c r="G38" s="52" t="s">
        <v>20</v>
      </c>
      <c r="H38" s="52" t="s">
        <v>20</v>
      </c>
    </row>
    <row r="39" spans="1:8" ht="25.5" hidden="1" x14ac:dyDescent="0.2">
      <c r="A39" s="57" t="s">
        <v>36</v>
      </c>
      <c r="B39" s="50"/>
      <c r="C39" s="50"/>
      <c r="D39" s="50">
        <f t="shared" ref="D39:D45" si="7">C39</f>
        <v>0</v>
      </c>
      <c r="E39" s="51"/>
      <c r="F39" s="51"/>
      <c r="G39" s="51">
        <f t="shared" ref="G39:H45" si="8">E39</f>
        <v>0</v>
      </c>
      <c r="H39" s="51">
        <f t="shared" si="8"/>
        <v>0</v>
      </c>
    </row>
    <row r="40" spans="1:8" ht="25.5" hidden="1" x14ac:dyDescent="0.2">
      <c r="A40" s="57" t="s">
        <v>37</v>
      </c>
      <c r="B40" s="50"/>
      <c r="C40" s="50"/>
      <c r="D40" s="50">
        <f t="shared" si="7"/>
        <v>0</v>
      </c>
      <c r="E40" s="51"/>
      <c r="F40" s="51"/>
      <c r="G40" s="51">
        <f t="shared" si="8"/>
        <v>0</v>
      </c>
      <c r="H40" s="51">
        <f t="shared" si="8"/>
        <v>0</v>
      </c>
    </row>
    <row r="41" spans="1:8" ht="38.25" hidden="1" x14ac:dyDescent="0.2">
      <c r="A41" s="57" t="s">
        <v>38</v>
      </c>
      <c r="B41" s="50"/>
      <c r="C41" s="50"/>
      <c r="D41" s="50">
        <f t="shared" si="7"/>
        <v>0</v>
      </c>
      <c r="E41" s="51"/>
      <c r="F41" s="51"/>
      <c r="G41" s="51">
        <f t="shared" si="8"/>
        <v>0</v>
      </c>
      <c r="H41" s="51">
        <f t="shared" si="8"/>
        <v>0</v>
      </c>
    </row>
    <row r="42" spans="1:8" hidden="1" x14ac:dyDescent="0.2">
      <c r="A42" s="57" t="s">
        <v>39</v>
      </c>
      <c r="B42" s="50">
        <v>4</v>
      </c>
      <c r="C42" s="50">
        <v>4</v>
      </c>
      <c r="D42" s="50">
        <f t="shared" si="7"/>
        <v>4</v>
      </c>
      <c r="E42" s="51">
        <v>0.4</v>
      </c>
      <c r="F42" s="51"/>
      <c r="G42" s="51">
        <f t="shared" si="8"/>
        <v>0.4</v>
      </c>
      <c r="H42" s="51">
        <f t="shared" si="8"/>
        <v>0</v>
      </c>
    </row>
    <row r="43" spans="1:8" ht="27.2" hidden="1" customHeight="1" x14ac:dyDescent="0.2">
      <c r="A43" s="57" t="s">
        <v>40</v>
      </c>
      <c r="B43" s="50"/>
      <c r="C43" s="50"/>
      <c r="D43" s="50">
        <f t="shared" si="7"/>
        <v>0</v>
      </c>
      <c r="E43" s="51"/>
      <c r="F43" s="51"/>
      <c r="G43" s="51">
        <f t="shared" si="8"/>
        <v>0</v>
      </c>
      <c r="H43" s="51">
        <f t="shared" si="8"/>
        <v>0</v>
      </c>
    </row>
    <row r="44" spans="1:8" ht="43.5" hidden="1" customHeight="1" x14ac:dyDescent="0.2">
      <c r="A44" s="59" t="s">
        <v>41</v>
      </c>
      <c r="B44" s="50">
        <v>689</v>
      </c>
      <c r="C44" s="50">
        <v>664</v>
      </c>
      <c r="D44" s="50">
        <f t="shared" si="7"/>
        <v>664</v>
      </c>
      <c r="E44" s="51">
        <v>169.9</v>
      </c>
      <c r="F44" s="51">
        <v>13.4</v>
      </c>
      <c r="G44" s="51">
        <f t="shared" si="8"/>
        <v>169.9</v>
      </c>
      <c r="H44" s="51">
        <f t="shared" si="8"/>
        <v>13.4</v>
      </c>
    </row>
    <row r="45" spans="1:8" hidden="1" x14ac:dyDescent="0.2">
      <c r="A45" s="49" t="s">
        <v>42</v>
      </c>
      <c r="B45" s="50">
        <v>15</v>
      </c>
      <c r="C45" s="50">
        <v>15</v>
      </c>
      <c r="D45" s="50">
        <f t="shared" si="7"/>
        <v>15</v>
      </c>
      <c r="E45" s="51">
        <v>1.3</v>
      </c>
      <c r="F45" s="51"/>
      <c r="G45" s="51">
        <f t="shared" si="8"/>
        <v>1.3</v>
      </c>
      <c r="H45" s="51">
        <f t="shared" si="8"/>
        <v>0</v>
      </c>
    </row>
    <row r="46" spans="1:8" ht="25.5" hidden="1" x14ac:dyDescent="0.2">
      <c r="A46" s="57" t="s">
        <v>43</v>
      </c>
      <c r="B46" s="50">
        <f t="shared" ref="B46:H46" si="9">SUM(B47:B52)</f>
        <v>51</v>
      </c>
      <c r="C46" s="50">
        <f t="shared" si="9"/>
        <v>50</v>
      </c>
      <c r="D46" s="50">
        <f t="shared" si="9"/>
        <v>15</v>
      </c>
      <c r="E46" s="51">
        <f t="shared" si="9"/>
        <v>14.5</v>
      </c>
      <c r="F46" s="51">
        <f t="shared" si="9"/>
        <v>0.4</v>
      </c>
      <c r="G46" s="51">
        <f t="shared" si="9"/>
        <v>5.9</v>
      </c>
      <c r="H46" s="51">
        <f t="shared" si="9"/>
        <v>0</v>
      </c>
    </row>
    <row r="47" spans="1:8" hidden="1" x14ac:dyDescent="0.2">
      <c r="A47" s="57" t="s">
        <v>44</v>
      </c>
      <c r="B47" s="50"/>
      <c r="C47" s="50"/>
      <c r="D47" s="50">
        <f>C47</f>
        <v>0</v>
      </c>
      <c r="E47" s="51"/>
      <c r="F47" s="51"/>
      <c r="G47" s="51">
        <f t="shared" ref="G47:H49" si="10">E47</f>
        <v>0</v>
      </c>
      <c r="H47" s="51">
        <f t="shared" si="10"/>
        <v>0</v>
      </c>
    </row>
    <row r="48" spans="1:8" hidden="1" x14ac:dyDescent="0.2">
      <c r="A48" s="57" t="s">
        <v>45</v>
      </c>
      <c r="B48" s="50">
        <v>9</v>
      </c>
      <c r="C48" s="50">
        <v>8</v>
      </c>
      <c r="D48" s="50">
        <f>C48</f>
        <v>8</v>
      </c>
      <c r="E48" s="51">
        <v>4.2</v>
      </c>
      <c r="F48" s="51"/>
      <c r="G48" s="51">
        <f t="shared" si="10"/>
        <v>4.2</v>
      </c>
      <c r="H48" s="51">
        <f t="shared" si="10"/>
        <v>0</v>
      </c>
    </row>
    <row r="49" spans="1:8" hidden="1" x14ac:dyDescent="0.2">
      <c r="A49" s="57" t="s">
        <v>46</v>
      </c>
      <c r="B49" s="50">
        <v>4</v>
      </c>
      <c r="C49" s="50">
        <v>4</v>
      </c>
      <c r="D49" s="50">
        <f>C49</f>
        <v>4</v>
      </c>
      <c r="E49" s="51">
        <v>1.2</v>
      </c>
      <c r="F49" s="51"/>
      <c r="G49" s="51">
        <f t="shared" si="10"/>
        <v>1.2</v>
      </c>
      <c r="H49" s="51">
        <f t="shared" si="10"/>
        <v>0</v>
      </c>
    </row>
    <row r="50" spans="1:8" hidden="1" x14ac:dyDescent="0.2">
      <c r="A50" s="57" t="s">
        <v>47</v>
      </c>
      <c r="B50" s="50">
        <v>35</v>
      </c>
      <c r="C50" s="50">
        <v>35</v>
      </c>
      <c r="D50" s="52" t="s">
        <v>20</v>
      </c>
      <c r="E50" s="51">
        <v>8.6</v>
      </c>
      <c r="F50" s="51">
        <v>0.4</v>
      </c>
      <c r="G50" s="52" t="s">
        <v>20</v>
      </c>
      <c r="H50" s="52" t="s">
        <v>20</v>
      </c>
    </row>
    <row r="51" spans="1:8" hidden="1" x14ac:dyDescent="0.2">
      <c r="A51" s="57" t="s">
        <v>48</v>
      </c>
      <c r="B51" s="50"/>
      <c r="C51" s="50"/>
      <c r="D51" s="50">
        <f>C51</f>
        <v>0</v>
      </c>
      <c r="E51" s="51"/>
      <c r="F51" s="51"/>
      <c r="G51" s="51">
        <f t="shared" ref="G51:H55" si="11">E51</f>
        <v>0</v>
      </c>
      <c r="H51" s="51">
        <f t="shared" si="11"/>
        <v>0</v>
      </c>
    </row>
    <row r="52" spans="1:8" hidden="1" x14ac:dyDescent="0.2">
      <c r="A52" s="57" t="s">
        <v>49</v>
      </c>
      <c r="B52" s="50">
        <v>3</v>
      </c>
      <c r="C52" s="50">
        <v>3</v>
      </c>
      <c r="D52" s="50">
        <f>C52</f>
        <v>3</v>
      </c>
      <c r="E52" s="51">
        <v>0.5</v>
      </c>
      <c r="F52" s="51"/>
      <c r="G52" s="51">
        <f t="shared" si="11"/>
        <v>0.5</v>
      </c>
      <c r="H52" s="51">
        <f t="shared" si="11"/>
        <v>0</v>
      </c>
    </row>
    <row r="53" spans="1:8" ht="27.75" hidden="1" customHeight="1" x14ac:dyDescent="0.2">
      <c r="A53" s="57" t="s">
        <v>50</v>
      </c>
      <c r="B53" s="50"/>
      <c r="C53" s="50"/>
      <c r="D53" s="50">
        <f>C53</f>
        <v>0</v>
      </c>
      <c r="E53" s="51"/>
      <c r="F53" s="51"/>
      <c r="G53" s="51">
        <f t="shared" si="11"/>
        <v>0</v>
      </c>
      <c r="H53" s="51">
        <f t="shared" si="11"/>
        <v>0</v>
      </c>
    </row>
    <row r="54" spans="1:8" ht="17.25" hidden="1" customHeight="1" x14ac:dyDescent="0.2">
      <c r="A54" s="57" t="s">
        <v>51</v>
      </c>
      <c r="B54" s="50"/>
      <c r="C54" s="50"/>
      <c r="D54" s="50">
        <f>C54</f>
        <v>0</v>
      </c>
      <c r="E54" s="51"/>
      <c r="F54" s="51"/>
      <c r="G54" s="51">
        <f t="shared" si="11"/>
        <v>0</v>
      </c>
      <c r="H54" s="51">
        <f t="shared" si="11"/>
        <v>0</v>
      </c>
    </row>
    <row r="55" spans="1:8" hidden="1" x14ac:dyDescent="0.2">
      <c r="A55" s="57" t="s">
        <v>52</v>
      </c>
      <c r="B55" s="50">
        <v>9394</v>
      </c>
      <c r="C55" s="50">
        <v>9394</v>
      </c>
      <c r="D55" s="50">
        <f>C55</f>
        <v>9394</v>
      </c>
      <c r="E55" s="51">
        <v>511.5</v>
      </c>
      <c r="F55" s="51">
        <v>127.2</v>
      </c>
      <c r="G55" s="51">
        <f t="shared" si="11"/>
        <v>511.5</v>
      </c>
      <c r="H55" s="51">
        <f t="shared" si="11"/>
        <v>127.2</v>
      </c>
    </row>
    <row r="56" spans="1:8" hidden="1" x14ac:dyDescent="0.2">
      <c r="A56" s="57"/>
      <c r="B56" s="50"/>
      <c r="C56" s="50"/>
      <c r="D56" s="50"/>
      <c r="E56" s="51"/>
      <c r="F56" s="51"/>
      <c r="G56" s="51"/>
      <c r="H56" s="51"/>
    </row>
    <row r="57" spans="1:8" hidden="1" x14ac:dyDescent="0.2">
      <c r="A57" s="57"/>
      <c r="B57" s="50"/>
      <c r="C57" s="50"/>
      <c r="D57" s="50"/>
      <c r="E57" s="51"/>
      <c r="F57" s="51"/>
      <c r="G57" s="51"/>
      <c r="H57" s="51"/>
    </row>
    <row r="58" spans="1:8" hidden="1" x14ac:dyDescent="0.2">
      <c r="A58" s="57"/>
      <c r="B58" s="50"/>
      <c r="C58" s="50"/>
      <c r="D58" s="50"/>
      <c r="E58" s="51"/>
      <c r="F58" s="51"/>
      <c r="G58" s="51"/>
      <c r="H58" s="51"/>
    </row>
    <row r="59" spans="1:8" hidden="1" x14ac:dyDescent="0.2">
      <c r="A59" s="57"/>
      <c r="B59" s="50"/>
      <c r="C59" s="50"/>
      <c r="D59" s="50"/>
      <c r="E59" s="51"/>
      <c r="F59" s="51"/>
      <c r="G59" s="51"/>
      <c r="H59" s="51"/>
    </row>
    <row r="60" spans="1:8" hidden="1" x14ac:dyDescent="0.2">
      <c r="A60" s="57"/>
      <c r="B60" s="50"/>
      <c r="C60" s="50"/>
      <c r="D60" s="50"/>
      <c r="E60" s="51"/>
      <c r="F60" s="51"/>
      <c r="G60" s="51"/>
      <c r="H60" s="51"/>
    </row>
    <row r="61" spans="1:8" hidden="1" x14ac:dyDescent="0.2">
      <c r="A61" s="57" t="s">
        <v>53</v>
      </c>
      <c r="B61" s="50"/>
      <c r="C61" s="50"/>
      <c r="D61" s="50">
        <f>C61</f>
        <v>0</v>
      </c>
      <c r="E61" s="51"/>
      <c r="F61" s="51"/>
      <c r="G61" s="51">
        <f>E61</f>
        <v>0</v>
      </c>
      <c r="H61" s="51">
        <f>F61</f>
        <v>0</v>
      </c>
    </row>
    <row r="62" spans="1:8" s="63" customFormat="1" ht="17.25" hidden="1" customHeight="1" x14ac:dyDescent="0.2">
      <c r="A62" s="60" t="s">
        <v>54</v>
      </c>
      <c r="B62" s="61">
        <f>B29+B33+B34+B35+B36+B37+B38+B39+B40+B41+B42+B43+B44+B45+B46+B53+B54+B55+B56+B57+B58+B59+B60+B61</f>
        <v>15623</v>
      </c>
      <c r="C62" s="61">
        <f>C29+C33+C34+C35+C36+C37+C38+C39+C40+C41+C42+C43+C44+C45+C46+C53+C54+C55+C56+C57+C58+C59+C60+C61</f>
        <v>15173</v>
      </c>
      <c r="D62" s="61">
        <f>D29+D33+D34+D35+D36+D37+D39+D40+D41+D42+D43+D44+D45+D46+D53+D54+D55+D56+D57+D58+D59+D60+D61</f>
        <v>13081</v>
      </c>
      <c r="E62" s="62">
        <f>E29+E33+E34+E35+E36+E37+E38+E39+E40+E41+E42+E43+E44+E45+E46+E53+E54+E55+E56+E57+E58+E59+E60+E61</f>
        <v>1756.9</v>
      </c>
      <c r="F62" s="62">
        <f>F29+F33+F34+F35+F36+F37+F38+F39+F40+F41+F42+F43+F44+F45+F46+F53+F54+F55+F56+F57+F58+F59+F60+F61</f>
        <v>218.3</v>
      </c>
      <c r="G62" s="62">
        <f>G29+G33+G34+G35+G36+G37+G39+G40+G41+G42+G43+G44+G45+G46+G53+G54+G55+G56+G57+G58+G59+G60+G61</f>
        <v>1292.7999999999997</v>
      </c>
      <c r="H62" s="62">
        <f>H29+H33+H34+H35+H36+H37+H39+H40+H41+H42+H43+H44+H45+H46+H53+H54+H55+H56+H57+H58+H59+H60+H61</f>
        <v>182.4</v>
      </c>
    </row>
    <row r="63" spans="1:8" s="63" customFormat="1" ht="14.45" hidden="1" customHeight="1" x14ac:dyDescent="0.2">
      <c r="A63" s="57" t="s">
        <v>55</v>
      </c>
      <c r="B63" s="51">
        <f>B62/'[3]Форма 1'!D18*100</f>
        <v>21.14502267036611</v>
      </c>
      <c r="C63" s="51">
        <f>C62/'[3]Форма 1'!H18*100</f>
        <v>23.984382409661407</v>
      </c>
      <c r="D63" s="51">
        <f>D62/'[3]Форма 1'!H18*100</f>
        <v>20.677499920963612</v>
      </c>
      <c r="E63" s="51">
        <f>E62/'[3]Форма 6'!N16*100</f>
        <v>12.861922296975775</v>
      </c>
      <c r="F63" s="51">
        <f>F62/'[3]Форма 6'!O16*100</f>
        <v>11.191428278478419</v>
      </c>
      <c r="G63" s="51">
        <f>G62/'[3]Форма 6'!N16*100</f>
        <v>9.4643366984633595</v>
      </c>
      <c r="H63" s="51">
        <f>H62/'[3]Форма 6'!O16*100</f>
        <v>9.3509689326361123</v>
      </c>
    </row>
    <row r="64" spans="1:8" s="63" customFormat="1" ht="15" hidden="1" x14ac:dyDescent="0.2">
      <c r="A64" s="127" t="s">
        <v>56</v>
      </c>
      <c r="B64" s="128"/>
      <c r="C64" s="128"/>
      <c r="D64" s="128"/>
      <c r="E64" s="128"/>
      <c r="F64" s="128"/>
      <c r="G64" s="128"/>
      <c r="H64" s="129"/>
    </row>
    <row r="65" spans="1:8" s="63" customFormat="1" ht="51" hidden="1" x14ac:dyDescent="0.2">
      <c r="A65" s="57" t="s">
        <v>57</v>
      </c>
      <c r="B65" s="50">
        <f t="shared" ref="B65:H65" si="12">SUM(B66:B68)</f>
        <v>0</v>
      </c>
      <c r="C65" s="50">
        <f t="shared" si="12"/>
        <v>0</v>
      </c>
      <c r="D65" s="50">
        <f t="shared" si="12"/>
        <v>0</v>
      </c>
      <c r="E65" s="51">
        <f t="shared" si="12"/>
        <v>0</v>
      </c>
      <c r="F65" s="51">
        <f t="shared" si="12"/>
        <v>0</v>
      </c>
      <c r="G65" s="51">
        <f t="shared" si="12"/>
        <v>0</v>
      </c>
      <c r="H65" s="51">
        <f t="shared" si="12"/>
        <v>0</v>
      </c>
    </row>
    <row r="66" spans="1:8" s="63" customFormat="1" hidden="1" x14ac:dyDescent="0.2">
      <c r="A66" s="57" t="s">
        <v>27</v>
      </c>
      <c r="B66" s="50"/>
      <c r="C66" s="50"/>
      <c r="D66" s="50">
        <f t="shared" ref="D66:D73" si="13">C66</f>
        <v>0</v>
      </c>
      <c r="E66" s="51"/>
      <c r="F66" s="51"/>
      <c r="G66" s="51">
        <f t="shared" ref="G66:H73" si="14">E66</f>
        <v>0</v>
      </c>
      <c r="H66" s="51">
        <f t="shared" si="14"/>
        <v>0</v>
      </c>
    </row>
    <row r="67" spans="1:8" s="63" customFormat="1" hidden="1" x14ac:dyDescent="0.2">
      <c r="A67" s="57" t="s">
        <v>28</v>
      </c>
      <c r="B67" s="50"/>
      <c r="C67" s="50"/>
      <c r="D67" s="50">
        <f t="shared" si="13"/>
        <v>0</v>
      </c>
      <c r="E67" s="51"/>
      <c r="F67" s="51"/>
      <c r="G67" s="51">
        <f t="shared" si="14"/>
        <v>0</v>
      </c>
      <c r="H67" s="51">
        <f t="shared" si="14"/>
        <v>0</v>
      </c>
    </row>
    <row r="68" spans="1:8" s="63" customFormat="1" hidden="1" x14ac:dyDescent="0.2">
      <c r="A68" s="57" t="s">
        <v>29</v>
      </c>
      <c r="B68" s="50"/>
      <c r="C68" s="50"/>
      <c r="D68" s="50">
        <f t="shared" si="13"/>
        <v>0</v>
      </c>
      <c r="E68" s="51"/>
      <c r="F68" s="51"/>
      <c r="G68" s="51">
        <f t="shared" si="14"/>
        <v>0</v>
      </c>
      <c r="H68" s="51">
        <f t="shared" si="14"/>
        <v>0</v>
      </c>
    </row>
    <row r="69" spans="1:8" s="63" customFormat="1" ht="38.25" hidden="1" x14ac:dyDescent="0.2">
      <c r="A69" s="57" t="s">
        <v>58</v>
      </c>
      <c r="B69" s="50">
        <v>21</v>
      </c>
      <c r="C69" s="50">
        <v>21</v>
      </c>
      <c r="D69" s="50">
        <f t="shared" si="13"/>
        <v>21</v>
      </c>
      <c r="E69" s="51">
        <v>3.6</v>
      </c>
      <c r="F69" s="51"/>
      <c r="G69" s="51">
        <f t="shared" si="14"/>
        <v>3.6</v>
      </c>
      <c r="H69" s="51">
        <f t="shared" si="14"/>
        <v>0</v>
      </c>
    </row>
    <row r="70" spans="1:8" s="63" customFormat="1" ht="25.5" hidden="1" x14ac:dyDescent="0.2">
      <c r="A70" s="57" t="s">
        <v>59</v>
      </c>
      <c r="B70" s="50">
        <v>88</v>
      </c>
      <c r="C70" s="50">
        <v>87</v>
      </c>
      <c r="D70" s="50">
        <f t="shared" si="13"/>
        <v>87</v>
      </c>
      <c r="E70" s="51">
        <v>18.2</v>
      </c>
      <c r="F70" s="51">
        <v>2.1</v>
      </c>
      <c r="G70" s="51">
        <f t="shared" si="14"/>
        <v>18.2</v>
      </c>
      <c r="H70" s="51">
        <f t="shared" si="14"/>
        <v>2.1</v>
      </c>
    </row>
    <row r="71" spans="1:8" s="63" customFormat="1" ht="63.75" hidden="1" x14ac:dyDescent="0.2">
      <c r="A71" s="57" t="s">
        <v>60</v>
      </c>
      <c r="B71" s="50"/>
      <c r="C71" s="50"/>
      <c r="D71" s="50">
        <f t="shared" si="13"/>
        <v>0</v>
      </c>
      <c r="E71" s="51"/>
      <c r="F71" s="51"/>
      <c r="G71" s="51">
        <f t="shared" si="14"/>
        <v>0</v>
      </c>
      <c r="H71" s="51">
        <f t="shared" si="14"/>
        <v>0</v>
      </c>
    </row>
    <row r="72" spans="1:8" s="63" customFormat="1" ht="38.25" hidden="1" x14ac:dyDescent="0.2">
      <c r="A72" s="57" t="s">
        <v>61</v>
      </c>
      <c r="B72" s="50">
        <v>1248</v>
      </c>
      <c r="C72" s="50">
        <v>1106</v>
      </c>
      <c r="D72" s="50">
        <f t="shared" si="13"/>
        <v>1106</v>
      </c>
      <c r="E72" s="51">
        <v>225.8</v>
      </c>
      <c r="F72" s="51">
        <v>21.7</v>
      </c>
      <c r="G72" s="51">
        <f t="shared" si="14"/>
        <v>225.8</v>
      </c>
      <c r="H72" s="51">
        <f t="shared" si="14"/>
        <v>21.7</v>
      </c>
    </row>
    <row r="73" spans="1:8" s="63" customFormat="1" ht="25.5" hidden="1" x14ac:dyDescent="0.2">
      <c r="A73" s="57" t="s">
        <v>62</v>
      </c>
      <c r="B73" s="50">
        <v>32</v>
      </c>
      <c r="C73" s="50">
        <v>32</v>
      </c>
      <c r="D73" s="50">
        <f t="shared" si="13"/>
        <v>32</v>
      </c>
      <c r="E73" s="51">
        <v>9.4</v>
      </c>
      <c r="F73" s="51">
        <v>7.7</v>
      </c>
      <c r="G73" s="51">
        <f t="shared" si="14"/>
        <v>9.4</v>
      </c>
      <c r="H73" s="51">
        <f t="shared" si="14"/>
        <v>7.7</v>
      </c>
    </row>
    <row r="74" spans="1:8" s="63" customFormat="1" hidden="1" x14ac:dyDescent="0.2">
      <c r="A74" s="57" t="s">
        <v>63</v>
      </c>
      <c r="B74" s="50">
        <v>249</v>
      </c>
      <c r="C74" s="50">
        <v>235</v>
      </c>
      <c r="D74" s="52" t="s">
        <v>20</v>
      </c>
      <c r="E74" s="51">
        <v>56.8</v>
      </c>
      <c r="F74" s="51">
        <v>8.5</v>
      </c>
      <c r="G74" s="52" t="s">
        <v>20</v>
      </c>
      <c r="H74" s="52" t="s">
        <v>20</v>
      </c>
    </row>
    <row r="75" spans="1:8" s="63" customFormat="1" ht="25.5" hidden="1" x14ac:dyDescent="0.2">
      <c r="A75" s="57" t="s">
        <v>64</v>
      </c>
      <c r="B75" s="50"/>
      <c r="C75" s="50"/>
      <c r="D75" s="50">
        <f t="shared" ref="D75:D81" si="15">C75</f>
        <v>0</v>
      </c>
      <c r="E75" s="51"/>
      <c r="F75" s="51"/>
      <c r="G75" s="51">
        <f t="shared" ref="G75:H81" si="16">E75</f>
        <v>0</v>
      </c>
      <c r="H75" s="51">
        <f t="shared" si="16"/>
        <v>0</v>
      </c>
    </row>
    <row r="76" spans="1:8" s="63" customFormat="1" ht="25.5" hidden="1" x14ac:dyDescent="0.2">
      <c r="A76" s="57" t="s">
        <v>65</v>
      </c>
      <c r="B76" s="50"/>
      <c r="C76" s="50"/>
      <c r="D76" s="50">
        <f t="shared" si="15"/>
        <v>0</v>
      </c>
      <c r="E76" s="51"/>
      <c r="F76" s="51"/>
      <c r="G76" s="51">
        <f t="shared" si="16"/>
        <v>0</v>
      </c>
      <c r="H76" s="51">
        <f t="shared" si="16"/>
        <v>0</v>
      </c>
    </row>
    <row r="77" spans="1:8" s="63" customFormat="1" ht="38.25" hidden="1" x14ac:dyDescent="0.2">
      <c r="A77" s="57" t="s">
        <v>66</v>
      </c>
      <c r="B77" s="50"/>
      <c r="C77" s="50"/>
      <c r="D77" s="50">
        <f t="shared" si="15"/>
        <v>0</v>
      </c>
      <c r="E77" s="51"/>
      <c r="F77" s="51"/>
      <c r="G77" s="51">
        <f t="shared" si="16"/>
        <v>0</v>
      </c>
      <c r="H77" s="51">
        <f t="shared" si="16"/>
        <v>0</v>
      </c>
    </row>
    <row r="78" spans="1:8" s="63" customFormat="1" hidden="1" x14ac:dyDescent="0.2">
      <c r="A78" s="57" t="s">
        <v>67</v>
      </c>
      <c r="B78" s="50"/>
      <c r="C78" s="50"/>
      <c r="D78" s="50">
        <f t="shared" si="15"/>
        <v>0</v>
      </c>
      <c r="E78" s="51"/>
      <c r="F78" s="51"/>
      <c r="G78" s="51">
        <f t="shared" si="16"/>
        <v>0</v>
      </c>
      <c r="H78" s="51">
        <f t="shared" si="16"/>
        <v>0</v>
      </c>
    </row>
    <row r="79" spans="1:8" s="63" customFormat="1" ht="38.25" hidden="1" x14ac:dyDescent="0.2">
      <c r="A79" s="57" t="s">
        <v>68</v>
      </c>
      <c r="B79" s="50"/>
      <c r="C79" s="50"/>
      <c r="D79" s="50">
        <f t="shared" si="15"/>
        <v>0</v>
      </c>
      <c r="E79" s="51"/>
      <c r="F79" s="51"/>
      <c r="G79" s="51">
        <f t="shared" si="16"/>
        <v>0</v>
      </c>
      <c r="H79" s="51">
        <f t="shared" si="16"/>
        <v>0</v>
      </c>
    </row>
    <row r="80" spans="1:8" s="63" customFormat="1" ht="51" hidden="1" x14ac:dyDescent="0.2">
      <c r="A80" s="57" t="s">
        <v>69</v>
      </c>
      <c r="B80" s="50"/>
      <c r="C80" s="50"/>
      <c r="D80" s="50">
        <f t="shared" si="15"/>
        <v>0</v>
      </c>
      <c r="E80" s="51"/>
      <c r="F80" s="51"/>
      <c r="G80" s="51">
        <f t="shared" si="16"/>
        <v>0</v>
      </c>
      <c r="H80" s="51">
        <f t="shared" si="16"/>
        <v>0</v>
      </c>
    </row>
    <row r="81" spans="1:8" s="63" customFormat="1" hidden="1" x14ac:dyDescent="0.2">
      <c r="A81" s="57" t="s">
        <v>70</v>
      </c>
      <c r="B81" s="50"/>
      <c r="C81" s="50"/>
      <c r="D81" s="50">
        <f t="shared" si="15"/>
        <v>0</v>
      </c>
      <c r="E81" s="51"/>
      <c r="F81" s="51"/>
      <c r="G81" s="51">
        <f t="shared" si="16"/>
        <v>0</v>
      </c>
      <c r="H81" s="51">
        <f t="shared" si="16"/>
        <v>0</v>
      </c>
    </row>
    <row r="82" spans="1:8" s="63" customFormat="1" ht="25.5" hidden="1" x14ac:dyDescent="0.2">
      <c r="A82" s="57" t="s">
        <v>71</v>
      </c>
      <c r="B82" s="50">
        <f t="shared" ref="B82:G82" si="17">SUM(B83:B88)</f>
        <v>12</v>
      </c>
      <c r="C82" s="50">
        <f t="shared" si="17"/>
        <v>12</v>
      </c>
      <c r="D82" s="50">
        <f t="shared" si="17"/>
        <v>4</v>
      </c>
      <c r="E82" s="51">
        <f t="shared" si="17"/>
        <v>3.4000000000000004</v>
      </c>
      <c r="F82" s="51">
        <f t="shared" si="17"/>
        <v>0.4</v>
      </c>
      <c r="G82" s="51">
        <f t="shared" si="17"/>
        <v>1.2</v>
      </c>
      <c r="H82" s="51">
        <f>SUM(H83:H88)</f>
        <v>0</v>
      </c>
    </row>
    <row r="83" spans="1:8" s="63" customFormat="1" hidden="1" x14ac:dyDescent="0.2">
      <c r="A83" s="57" t="s">
        <v>44</v>
      </c>
      <c r="B83" s="50"/>
      <c r="C83" s="50"/>
      <c r="D83" s="50">
        <f>C83</f>
        <v>0</v>
      </c>
      <c r="E83" s="51"/>
      <c r="F83" s="51"/>
      <c r="G83" s="51">
        <f t="shared" ref="G83:H85" si="18">E83</f>
        <v>0</v>
      </c>
      <c r="H83" s="51">
        <f t="shared" si="18"/>
        <v>0</v>
      </c>
    </row>
    <row r="84" spans="1:8" s="63" customFormat="1" hidden="1" x14ac:dyDescent="0.2">
      <c r="A84" s="57" t="s">
        <v>45</v>
      </c>
      <c r="B84" s="50"/>
      <c r="C84" s="50"/>
      <c r="D84" s="50">
        <f>C84</f>
        <v>0</v>
      </c>
      <c r="E84" s="51"/>
      <c r="F84" s="51"/>
      <c r="G84" s="51">
        <f t="shared" si="18"/>
        <v>0</v>
      </c>
      <c r="H84" s="51">
        <f t="shared" si="18"/>
        <v>0</v>
      </c>
    </row>
    <row r="85" spans="1:8" s="63" customFormat="1" hidden="1" x14ac:dyDescent="0.2">
      <c r="A85" s="57" t="s">
        <v>46</v>
      </c>
      <c r="B85" s="50">
        <v>4</v>
      </c>
      <c r="C85" s="50">
        <v>4</v>
      </c>
      <c r="D85" s="50">
        <f>C85</f>
        <v>4</v>
      </c>
      <c r="E85" s="51">
        <v>1.2</v>
      </c>
      <c r="F85" s="51"/>
      <c r="G85" s="51">
        <f t="shared" si="18"/>
        <v>1.2</v>
      </c>
      <c r="H85" s="51">
        <f t="shared" si="18"/>
        <v>0</v>
      </c>
    </row>
    <row r="86" spans="1:8" s="63" customFormat="1" hidden="1" x14ac:dyDescent="0.2">
      <c r="A86" s="57" t="s">
        <v>47</v>
      </c>
      <c r="B86" s="50">
        <v>8</v>
      </c>
      <c r="C86" s="50">
        <v>8</v>
      </c>
      <c r="D86" s="52" t="s">
        <v>20</v>
      </c>
      <c r="E86" s="51">
        <v>2.2000000000000002</v>
      </c>
      <c r="F86" s="51">
        <v>0.4</v>
      </c>
      <c r="G86" s="52" t="s">
        <v>20</v>
      </c>
      <c r="H86" s="52" t="s">
        <v>20</v>
      </c>
    </row>
    <row r="87" spans="1:8" s="63" customFormat="1" hidden="1" x14ac:dyDescent="0.2">
      <c r="A87" s="57" t="s">
        <v>48</v>
      </c>
      <c r="B87" s="50"/>
      <c r="C87" s="50"/>
      <c r="D87" s="50">
        <f>C87</f>
        <v>0</v>
      </c>
      <c r="E87" s="51"/>
      <c r="F87" s="51"/>
      <c r="G87" s="51">
        <f t="shared" ref="G87:H91" si="19">E87</f>
        <v>0</v>
      </c>
      <c r="H87" s="51">
        <f t="shared" si="19"/>
        <v>0</v>
      </c>
    </row>
    <row r="88" spans="1:8" s="63" customFormat="1" hidden="1" x14ac:dyDescent="0.2">
      <c r="A88" s="57" t="s">
        <v>49</v>
      </c>
      <c r="B88" s="50"/>
      <c r="C88" s="50"/>
      <c r="D88" s="50">
        <f>C88</f>
        <v>0</v>
      </c>
      <c r="E88" s="51"/>
      <c r="F88" s="51"/>
      <c r="G88" s="51">
        <f t="shared" si="19"/>
        <v>0</v>
      </c>
      <c r="H88" s="51">
        <f t="shared" si="19"/>
        <v>0</v>
      </c>
    </row>
    <row r="89" spans="1:8" s="63" customFormat="1" ht="38.25" hidden="1" x14ac:dyDescent="0.2">
      <c r="A89" s="57" t="s">
        <v>72</v>
      </c>
      <c r="B89" s="50"/>
      <c r="C89" s="50"/>
      <c r="D89" s="50">
        <f>C89</f>
        <v>0</v>
      </c>
      <c r="E89" s="51"/>
      <c r="F89" s="51"/>
      <c r="G89" s="51">
        <f t="shared" si="19"/>
        <v>0</v>
      </c>
      <c r="H89" s="51">
        <f t="shared" si="19"/>
        <v>0</v>
      </c>
    </row>
    <row r="90" spans="1:8" s="63" customFormat="1" ht="25.5" hidden="1" x14ac:dyDescent="0.2">
      <c r="A90" s="57" t="s">
        <v>73</v>
      </c>
      <c r="B90" s="50"/>
      <c r="C90" s="50"/>
      <c r="D90" s="50">
        <f>C90</f>
        <v>0</v>
      </c>
      <c r="E90" s="51"/>
      <c r="F90" s="51"/>
      <c r="G90" s="51">
        <f t="shared" si="19"/>
        <v>0</v>
      </c>
      <c r="H90" s="51">
        <f t="shared" si="19"/>
        <v>0</v>
      </c>
    </row>
    <row r="91" spans="1:8" s="63" customFormat="1" hidden="1" x14ac:dyDescent="0.2">
      <c r="A91" s="57" t="s">
        <v>74</v>
      </c>
      <c r="B91" s="50">
        <v>4280</v>
      </c>
      <c r="C91" s="50">
        <v>4280</v>
      </c>
      <c r="D91" s="50">
        <f>C91</f>
        <v>4280</v>
      </c>
      <c r="E91" s="51">
        <v>246</v>
      </c>
      <c r="F91" s="51">
        <v>106.6</v>
      </c>
      <c r="G91" s="51">
        <f t="shared" si="19"/>
        <v>246</v>
      </c>
      <c r="H91" s="51">
        <f t="shared" si="19"/>
        <v>106.6</v>
      </c>
    </row>
    <row r="92" spans="1:8" s="63" customFormat="1" hidden="1" x14ac:dyDescent="0.2">
      <c r="A92" s="57"/>
      <c r="B92" s="50"/>
      <c r="C92" s="50"/>
      <c r="D92" s="50"/>
      <c r="E92" s="51"/>
      <c r="F92" s="51"/>
      <c r="G92" s="51"/>
      <c r="H92" s="51"/>
    </row>
    <row r="93" spans="1:8" s="63" customFormat="1" hidden="1" x14ac:dyDescent="0.2">
      <c r="A93" s="57"/>
      <c r="B93" s="50"/>
      <c r="C93" s="50"/>
      <c r="D93" s="50"/>
      <c r="E93" s="51"/>
      <c r="F93" s="51"/>
      <c r="G93" s="51"/>
      <c r="H93" s="51"/>
    </row>
    <row r="94" spans="1:8" s="63" customFormat="1" hidden="1" x14ac:dyDescent="0.2">
      <c r="A94" s="57"/>
      <c r="B94" s="50"/>
      <c r="C94" s="50"/>
      <c r="D94" s="50"/>
      <c r="E94" s="51"/>
      <c r="F94" s="51"/>
      <c r="G94" s="51"/>
      <c r="H94" s="51"/>
    </row>
    <row r="95" spans="1:8" s="63" customFormat="1" hidden="1" x14ac:dyDescent="0.2">
      <c r="A95" s="57"/>
      <c r="B95" s="50"/>
      <c r="C95" s="50"/>
      <c r="D95" s="50"/>
      <c r="E95" s="51"/>
      <c r="F95" s="51"/>
      <c r="G95" s="51"/>
      <c r="H95" s="51"/>
    </row>
    <row r="96" spans="1:8" s="63" customFormat="1" hidden="1" x14ac:dyDescent="0.2">
      <c r="A96" s="57"/>
      <c r="B96" s="50"/>
      <c r="C96" s="50"/>
      <c r="D96" s="50"/>
      <c r="E96" s="51"/>
      <c r="F96" s="51"/>
      <c r="G96" s="51"/>
      <c r="H96" s="51"/>
    </row>
    <row r="97" spans="1:8" s="63" customFormat="1" hidden="1" x14ac:dyDescent="0.2">
      <c r="A97" s="57" t="s">
        <v>75</v>
      </c>
      <c r="B97" s="50"/>
      <c r="C97" s="50"/>
      <c r="D97" s="50">
        <f>C97</f>
        <v>0</v>
      </c>
      <c r="E97" s="51"/>
      <c r="F97" s="51"/>
      <c r="G97" s="51">
        <f>E97</f>
        <v>0</v>
      </c>
      <c r="H97" s="51">
        <f>F97</f>
        <v>0</v>
      </c>
    </row>
    <row r="98" spans="1:8" hidden="1" x14ac:dyDescent="0.2">
      <c r="A98" s="60" t="s">
        <v>76</v>
      </c>
      <c r="B98" s="61">
        <f>B65+B69+B70+B71+B72+B73+B74+B75+B76+B77+B78+B79+B80+B81+B82+B89+B90+B91+B92+B93+B94+B95+B96+B97</f>
        <v>5930</v>
      </c>
      <c r="C98" s="55">
        <f>C65++C69+C70+C71+C72+C73+C74+C75+C76+C77+C78+C79+C80+C81+C82+C89+C90+C91+C92+C93+C94+C95+C96+C97</f>
        <v>5773</v>
      </c>
      <c r="D98" s="55">
        <f>D65+D69+D70+D71+D72+D73+D75+D76+D77+D78+D79+D80+D81+D82+D89+D90+D91+D92+D93+D94+D95+D96+D97</f>
        <v>5530</v>
      </c>
      <c r="E98" s="56">
        <f>E65+E69+E70+E71+E72+E73+E74+E75+E76+E77+E78+E79+E80+E81+E82+E89+E90+E91+E92+E93+E94+E95+E96+E97</f>
        <v>563.20000000000005</v>
      </c>
      <c r="F98" s="56">
        <f>F65+F69+F70+F71+F72+F73+F74+F75+F76+F77+F78+F79+F80+F81+F82+F89+F90+F91+F92+F93+F94+F95+F96+F97</f>
        <v>147</v>
      </c>
      <c r="G98" s="56">
        <f>G65+G69+G70+G71+G72+G73+G75+G76+G77+G78+G79+G80+G81+G82+G89+G90+G91+G92+G93+G94+G95+G96+G97</f>
        <v>504.2</v>
      </c>
      <c r="H98" s="56">
        <f>H65+H69+H70+H71+H72+H73+H75+H76+H77+H78+H79+H80+H81+H82+H89+H90+H91+H92+H93+H94+H95+H96+H97</f>
        <v>138.1</v>
      </c>
    </row>
    <row r="99" spans="1:8" ht="25.5" hidden="1" x14ac:dyDescent="0.2">
      <c r="A99" s="57" t="s">
        <v>55</v>
      </c>
      <c r="B99" s="51">
        <f>B98/'[3]Форма 1'!D18*100</f>
        <v>8.0259863301075995</v>
      </c>
      <c r="C99" s="51">
        <f>C98/'[3]Форма 1'!H18*100</f>
        <v>9.1255413992602197</v>
      </c>
      <c r="D99" s="51">
        <f>D98/'[3]Форма 1'!H18*100</f>
        <v>8.7414245518636768</v>
      </c>
      <c r="E99" s="51">
        <f>E98/'[3]Форма 6'!N16*100</f>
        <v>4.123077373588</v>
      </c>
      <c r="F99" s="51">
        <f>F98/'[3]Форма 6'!O16*100</f>
        <v>7.5361427253152886</v>
      </c>
      <c r="G99" s="51">
        <f>G98/'[3]Форма 6'!N16*100</f>
        <v>3.6911498788406769</v>
      </c>
      <c r="H99" s="51">
        <f>H98/'[3]Форма 6'!O16*100</f>
        <v>7.0798728596329337</v>
      </c>
    </row>
    <row r="100" spans="1:8" ht="25.5" hidden="1" x14ac:dyDescent="0.2">
      <c r="A100" s="57" t="s">
        <v>77</v>
      </c>
      <c r="B100" s="55"/>
      <c r="C100" s="55"/>
      <c r="D100" s="50"/>
      <c r="E100" s="56"/>
      <c r="F100" s="56"/>
      <c r="G100" s="51"/>
      <c r="H100" s="51"/>
    </row>
    <row r="101" spans="1:8" ht="30.75" hidden="1" customHeight="1" x14ac:dyDescent="0.2">
      <c r="A101" s="57" t="s">
        <v>78</v>
      </c>
      <c r="B101" s="64"/>
      <c r="C101" s="64"/>
      <c r="D101" s="50">
        <f t="shared" ref="D101:D106" si="20">C101</f>
        <v>0</v>
      </c>
      <c r="E101" s="65"/>
      <c r="F101" s="65"/>
      <c r="G101" s="51">
        <f t="shared" ref="G101:H106" si="21">E101</f>
        <v>0</v>
      </c>
      <c r="H101" s="51">
        <f t="shared" si="21"/>
        <v>0</v>
      </c>
    </row>
    <row r="102" spans="1:8" ht="25.5" hidden="1" x14ac:dyDescent="0.2">
      <c r="A102" s="57" t="s">
        <v>79</v>
      </c>
      <c r="B102" s="50"/>
      <c r="C102" s="50"/>
      <c r="D102" s="50">
        <f t="shared" si="20"/>
        <v>0</v>
      </c>
      <c r="E102" s="51"/>
      <c r="F102" s="51"/>
      <c r="G102" s="51">
        <f t="shared" si="21"/>
        <v>0</v>
      </c>
      <c r="H102" s="51">
        <f t="shared" si="21"/>
        <v>0</v>
      </c>
    </row>
    <row r="103" spans="1:8" ht="28.5" hidden="1" customHeight="1" x14ac:dyDescent="0.2">
      <c r="A103" s="57" t="s">
        <v>80</v>
      </c>
      <c r="B103" s="50">
        <v>110</v>
      </c>
      <c r="C103" s="50">
        <v>91</v>
      </c>
      <c r="D103" s="50">
        <f t="shared" si="20"/>
        <v>91</v>
      </c>
      <c r="E103" s="51">
        <v>20</v>
      </c>
      <c r="F103" s="51"/>
      <c r="G103" s="51">
        <f t="shared" si="21"/>
        <v>20</v>
      </c>
      <c r="H103" s="51">
        <f t="shared" si="21"/>
        <v>0</v>
      </c>
    </row>
    <row r="104" spans="1:8" hidden="1" x14ac:dyDescent="0.2">
      <c r="A104" s="57" t="s">
        <v>81</v>
      </c>
      <c r="B104" s="50"/>
      <c r="C104" s="50"/>
      <c r="D104" s="50">
        <f t="shared" si="20"/>
        <v>0</v>
      </c>
      <c r="E104" s="51"/>
      <c r="F104" s="51"/>
      <c r="G104" s="51">
        <f t="shared" si="21"/>
        <v>0</v>
      </c>
      <c r="H104" s="51">
        <f t="shared" si="21"/>
        <v>0</v>
      </c>
    </row>
    <row r="105" spans="1:8" hidden="1" x14ac:dyDescent="0.2">
      <c r="A105" s="57" t="s">
        <v>82</v>
      </c>
      <c r="B105" s="50">
        <v>165</v>
      </c>
      <c r="C105" s="50">
        <v>165</v>
      </c>
      <c r="D105" s="50">
        <f t="shared" si="20"/>
        <v>165</v>
      </c>
      <c r="E105" s="51">
        <v>2.1</v>
      </c>
      <c r="F105" s="51">
        <v>2.1</v>
      </c>
      <c r="G105" s="51">
        <f t="shared" si="21"/>
        <v>2.1</v>
      </c>
      <c r="H105" s="51">
        <f t="shared" si="21"/>
        <v>2.1</v>
      </c>
    </row>
    <row r="106" spans="1:8" hidden="1" x14ac:dyDescent="0.2">
      <c r="A106" s="57" t="s">
        <v>83</v>
      </c>
      <c r="B106" s="50"/>
      <c r="C106" s="50"/>
      <c r="D106" s="50">
        <f t="shared" si="20"/>
        <v>0</v>
      </c>
      <c r="E106" s="51"/>
      <c r="F106" s="51"/>
      <c r="G106" s="51">
        <f t="shared" si="21"/>
        <v>0</v>
      </c>
      <c r="H106" s="51">
        <f t="shared" si="21"/>
        <v>0</v>
      </c>
    </row>
    <row r="107" spans="1:8" ht="25.5" hidden="1" x14ac:dyDescent="0.2">
      <c r="A107" s="66" t="s">
        <v>84</v>
      </c>
      <c r="B107" s="52" t="s">
        <v>20</v>
      </c>
      <c r="C107" s="52" t="s">
        <v>20</v>
      </c>
      <c r="D107" s="55">
        <f>D15+D16+D24+D62+D101+D102+D103+D104+D105+D106</f>
        <v>13337</v>
      </c>
      <c r="E107" s="67" t="s">
        <v>20</v>
      </c>
      <c r="F107" s="67" t="s">
        <v>20</v>
      </c>
      <c r="G107" s="56">
        <f>G15+G16+G24+G62+G101+G102+G103+G104+G105+G106</f>
        <v>1314.8999999999996</v>
      </c>
      <c r="H107" s="56">
        <f>H15+H16+H24+H62+H101+H102+H103+H104+H105+H106</f>
        <v>184.5</v>
      </c>
    </row>
    <row r="108" spans="1:8" hidden="1" x14ac:dyDescent="0.2">
      <c r="A108" s="45" t="s">
        <v>85</v>
      </c>
      <c r="B108" s="46"/>
      <c r="C108" s="46"/>
      <c r="D108" s="46"/>
      <c r="E108" s="47"/>
      <c r="F108" s="47"/>
      <c r="G108" s="47"/>
      <c r="H108" s="48"/>
    </row>
    <row r="109" spans="1:8" hidden="1" x14ac:dyDescent="0.2">
      <c r="A109" s="103" t="s">
        <v>13</v>
      </c>
      <c r="B109" s="104"/>
      <c r="C109" s="104"/>
      <c r="D109" s="104"/>
      <c r="E109" s="104"/>
      <c r="F109" s="104"/>
      <c r="G109" s="104"/>
      <c r="H109" s="105"/>
    </row>
    <row r="110" spans="1:8" hidden="1" x14ac:dyDescent="0.2">
      <c r="A110" s="49" t="s">
        <v>14</v>
      </c>
      <c r="B110" s="50"/>
      <c r="C110" s="50"/>
      <c r="D110" s="50">
        <f>C110</f>
        <v>0</v>
      </c>
      <c r="E110" s="51"/>
      <c r="F110" s="51"/>
      <c r="G110" s="51">
        <f t="shared" ref="G110:H112" si="22">E110</f>
        <v>0</v>
      </c>
      <c r="H110" s="51">
        <f t="shared" si="22"/>
        <v>0</v>
      </c>
    </row>
    <row r="111" spans="1:8" hidden="1" x14ac:dyDescent="0.2">
      <c r="A111" s="49" t="s">
        <v>15</v>
      </c>
      <c r="B111" s="50"/>
      <c r="C111" s="50"/>
      <c r="D111" s="50">
        <f>C111</f>
        <v>0</v>
      </c>
      <c r="E111" s="51"/>
      <c r="F111" s="51"/>
      <c r="G111" s="51">
        <f t="shared" si="22"/>
        <v>0</v>
      </c>
      <c r="H111" s="51">
        <f t="shared" si="22"/>
        <v>0</v>
      </c>
    </row>
    <row r="112" spans="1:8" hidden="1" x14ac:dyDescent="0.2">
      <c r="A112" s="49" t="s">
        <v>16</v>
      </c>
      <c r="B112" s="50"/>
      <c r="C112" s="50"/>
      <c r="D112" s="50">
        <f>C112</f>
        <v>0</v>
      </c>
      <c r="E112" s="51"/>
      <c r="F112" s="51"/>
      <c r="G112" s="51">
        <f t="shared" si="22"/>
        <v>0</v>
      </c>
      <c r="H112" s="51">
        <f t="shared" si="22"/>
        <v>0</v>
      </c>
    </row>
    <row r="113" spans="1:8" hidden="1" x14ac:dyDescent="0.2">
      <c r="A113" s="49" t="s">
        <v>17</v>
      </c>
      <c r="B113" s="50">
        <f t="shared" ref="B113:H113" si="23">B114+B116</f>
        <v>9623</v>
      </c>
      <c r="C113" s="50">
        <f t="shared" si="23"/>
        <v>8074</v>
      </c>
      <c r="D113" s="50">
        <f t="shared" si="23"/>
        <v>2092</v>
      </c>
      <c r="E113" s="51">
        <f t="shared" si="23"/>
        <v>1784.1</v>
      </c>
      <c r="F113" s="51">
        <f t="shared" si="23"/>
        <v>220.8</v>
      </c>
      <c r="G113" s="51">
        <f t="shared" si="23"/>
        <v>174.29999999999995</v>
      </c>
      <c r="H113" s="51">
        <f t="shared" si="23"/>
        <v>17.200000000000017</v>
      </c>
    </row>
    <row r="114" spans="1:8" hidden="1" x14ac:dyDescent="0.2">
      <c r="A114" s="49" t="s">
        <v>18</v>
      </c>
      <c r="B114" s="50">
        <v>9623</v>
      </c>
      <c r="C114" s="50">
        <v>8074</v>
      </c>
      <c r="D114" s="50">
        <f>C114-C115</f>
        <v>2092</v>
      </c>
      <c r="E114" s="51">
        <v>1784.1</v>
      </c>
      <c r="F114" s="51">
        <v>220.8</v>
      </c>
      <c r="G114" s="51">
        <f>E114-E115</f>
        <v>174.29999999999995</v>
      </c>
      <c r="H114" s="51">
        <f>F114-F115</f>
        <v>17.200000000000017</v>
      </c>
    </row>
    <row r="115" spans="1:8" hidden="1" x14ac:dyDescent="0.2">
      <c r="A115" s="49" t="s">
        <v>19</v>
      </c>
      <c r="B115" s="52" t="s">
        <v>20</v>
      </c>
      <c r="C115" s="50">
        <v>5982</v>
      </c>
      <c r="D115" s="52" t="s">
        <v>20</v>
      </c>
      <c r="E115" s="51">
        <v>1609.8</v>
      </c>
      <c r="F115" s="51">
        <v>203.6</v>
      </c>
      <c r="G115" s="52" t="s">
        <v>20</v>
      </c>
      <c r="H115" s="52" t="s">
        <v>20</v>
      </c>
    </row>
    <row r="116" spans="1:8" hidden="1" x14ac:dyDescent="0.2">
      <c r="A116" s="49" t="s">
        <v>21</v>
      </c>
      <c r="B116" s="50"/>
      <c r="C116" s="50"/>
      <c r="D116" s="50">
        <f>C116-C117</f>
        <v>0</v>
      </c>
      <c r="E116" s="51"/>
      <c r="F116" s="51"/>
      <c r="G116" s="51">
        <f>E116-E117</f>
        <v>0</v>
      </c>
      <c r="H116" s="51">
        <f>F116-F117</f>
        <v>0</v>
      </c>
    </row>
    <row r="117" spans="1:8" hidden="1" x14ac:dyDescent="0.2">
      <c r="A117" s="49" t="s">
        <v>19</v>
      </c>
      <c r="B117" s="52" t="s">
        <v>20</v>
      </c>
      <c r="C117" s="50"/>
      <c r="D117" s="52" t="s">
        <v>20</v>
      </c>
      <c r="E117" s="51"/>
      <c r="F117" s="51"/>
      <c r="G117" s="52" t="s">
        <v>20</v>
      </c>
      <c r="H117" s="52" t="s">
        <v>20</v>
      </c>
    </row>
    <row r="118" spans="1:8" hidden="1" x14ac:dyDescent="0.2">
      <c r="A118" s="53" t="s">
        <v>22</v>
      </c>
      <c r="B118" s="50">
        <f t="shared" ref="B118:H118" si="24">B119+B120</f>
        <v>0</v>
      </c>
      <c r="C118" s="50">
        <f t="shared" si="24"/>
        <v>0</v>
      </c>
      <c r="D118" s="50">
        <f t="shared" si="24"/>
        <v>0</v>
      </c>
      <c r="E118" s="51">
        <f t="shared" si="24"/>
        <v>0</v>
      </c>
      <c r="F118" s="51">
        <f t="shared" si="24"/>
        <v>0</v>
      </c>
      <c r="G118" s="51">
        <f t="shared" si="24"/>
        <v>0</v>
      </c>
      <c r="H118" s="51">
        <f t="shared" si="24"/>
        <v>0</v>
      </c>
    </row>
    <row r="119" spans="1:8" hidden="1" x14ac:dyDescent="0.2">
      <c r="A119" s="53" t="s">
        <v>18</v>
      </c>
      <c r="B119" s="50"/>
      <c r="C119" s="50"/>
      <c r="D119" s="50">
        <f>C119</f>
        <v>0</v>
      </c>
      <c r="E119" s="51"/>
      <c r="F119" s="51"/>
      <c r="G119" s="51">
        <f>E119</f>
        <v>0</v>
      </c>
      <c r="H119" s="51">
        <f>F119</f>
        <v>0</v>
      </c>
    </row>
    <row r="120" spans="1:8" hidden="1" x14ac:dyDescent="0.2">
      <c r="A120" s="53" t="s">
        <v>21</v>
      </c>
      <c r="B120" s="50"/>
      <c r="C120" s="50"/>
      <c r="D120" s="50">
        <f>C120</f>
        <v>0</v>
      </c>
      <c r="E120" s="51"/>
      <c r="F120" s="51"/>
      <c r="G120" s="51">
        <f>E120</f>
        <v>0</v>
      </c>
      <c r="H120" s="51">
        <f>F120</f>
        <v>0</v>
      </c>
    </row>
    <row r="121" spans="1:8" hidden="1" x14ac:dyDescent="0.2">
      <c r="A121" s="54" t="s">
        <v>23</v>
      </c>
      <c r="B121" s="55">
        <f t="shared" ref="B121:H121" si="25">B110+B111+B113+B118</f>
        <v>9623</v>
      </c>
      <c r="C121" s="55">
        <f t="shared" si="25"/>
        <v>8074</v>
      </c>
      <c r="D121" s="55">
        <f t="shared" si="25"/>
        <v>2092</v>
      </c>
      <c r="E121" s="56">
        <f t="shared" si="25"/>
        <v>1784.1</v>
      </c>
      <c r="F121" s="56">
        <f t="shared" si="25"/>
        <v>220.8</v>
      </c>
      <c r="G121" s="56">
        <f t="shared" si="25"/>
        <v>174.29999999999995</v>
      </c>
      <c r="H121" s="56">
        <f t="shared" si="25"/>
        <v>17.200000000000017</v>
      </c>
    </row>
    <row r="122" spans="1:8" ht="25.5" hidden="1" x14ac:dyDescent="0.2">
      <c r="A122" s="57" t="s">
        <v>24</v>
      </c>
      <c r="B122" s="51">
        <f>B121/'[3]Форма 1'!D19*100</f>
        <v>99.751217995231684</v>
      </c>
      <c r="C122" s="51">
        <f>C121/'[3]Форма 1'!H19*100</f>
        <v>99.740580605311919</v>
      </c>
      <c r="D122" s="51">
        <f>D121/'[3]Форма 1'!H19*100</f>
        <v>25.843113032736259</v>
      </c>
      <c r="E122" s="51">
        <f>E121/'[3]Форма 6'!N17*100</f>
        <v>99.765140077168255</v>
      </c>
      <c r="F122" s="51">
        <f>F121/'[3]Форма 6'!O17*100</f>
        <v>98.308103294746218</v>
      </c>
      <c r="G122" s="51">
        <f>G121/'[3]Форма 6'!N17*100</f>
        <v>9.7466867975171922</v>
      </c>
      <c r="H122" s="51">
        <f>H121/'[3]Форма 6'!O17*100</f>
        <v>7.6580587711487169</v>
      </c>
    </row>
    <row r="123" spans="1:8" hidden="1" x14ac:dyDescent="0.2">
      <c r="A123" s="103" t="s">
        <v>25</v>
      </c>
      <c r="B123" s="104"/>
      <c r="C123" s="104"/>
      <c r="D123" s="104"/>
      <c r="E123" s="104"/>
      <c r="F123" s="104"/>
      <c r="G123" s="104"/>
      <c r="H123" s="105"/>
    </row>
    <row r="124" spans="1:8" ht="51" hidden="1" x14ac:dyDescent="0.2">
      <c r="A124" s="58" t="s">
        <v>26</v>
      </c>
      <c r="B124" s="50">
        <f t="shared" ref="B124:H124" si="26">SUM(B125:B127)</f>
        <v>0</v>
      </c>
      <c r="C124" s="50">
        <f t="shared" si="26"/>
        <v>0</v>
      </c>
      <c r="D124" s="50">
        <f t="shared" si="26"/>
        <v>0</v>
      </c>
      <c r="E124" s="51">
        <f t="shared" si="26"/>
        <v>0</v>
      </c>
      <c r="F124" s="51">
        <f t="shared" si="26"/>
        <v>0</v>
      </c>
      <c r="G124" s="51">
        <f t="shared" si="26"/>
        <v>0</v>
      </c>
      <c r="H124" s="51">
        <f t="shared" si="26"/>
        <v>0</v>
      </c>
    </row>
    <row r="125" spans="1:8" hidden="1" x14ac:dyDescent="0.2">
      <c r="A125" s="58" t="s">
        <v>27</v>
      </c>
      <c r="B125" s="50"/>
      <c r="C125" s="50"/>
      <c r="D125" s="50">
        <f t="shared" ref="D125:D132" si="27">C125</f>
        <v>0</v>
      </c>
      <c r="E125" s="51"/>
      <c r="F125" s="51"/>
      <c r="G125" s="51">
        <f t="shared" ref="G125:H132" si="28">E125</f>
        <v>0</v>
      </c>
      <c r="H125" s="51">
        <f t="shared" si="28"/>
        <v>0</v>
      </c>
    </row>
    <row r="126" spans="1:8" hidden="1" x14ac:dyDescent="0.2">
      <c r="A126" s="58" t="s">
        <v>28</v>
      </c>
      <c r="B126" s="50"/>
      <c r="C126" s="50"/>
      <c r="D126" s="50">
        <f t="shared" si="27"/>
        <v>0</v>
      </c>
      <c r="E126" s="51"/>
      <c r="F126" s="51"/>
      <c r="G126" s="51">
        <f t="shared" si="28"/>
        <v>0</v>
      </c>
      <c r="H126" s="51">
        <f t="shared" si="28"/>
        <v>0</v>
      </c>
    </row>
    <row r="127" spans="1:8" hidden="1" x14ac:dyDescent="0.2">
      <c r="A127" s="58" t="s">
        <v>29</v>
      </c>
      <c r="B127" s="50"/>
      <c r="C127" s="50"/>
      <c r="D127" s="50">
        <f t="shared" si="27"/>
        <v>0</v>
      </c>
      <c r="E127" s="51"/>
      <c r="F127" s="51"/>
      <c r="G127" s="51">
        <f t="shared" si="28"/>
        <v>0</v>
      </c>
      <c r="H127" s="51">
        <f t="shared" si="28"/>
        <v>0</v>
      </c>
    </row>
    <row r="128" spans="1:8" ht="25.5" hidden="1" x14ac:dyDescent="0.2">
      <c r="A128" s="57" t="s">
        <v>30</v>
      </c>
      <c r="B128" s="50"/>
      <c r="C128" s="50"/>
      <c r="D128" s="50">
        <f t="shared" si="27"/>
        <v>0</v>
      </c>
      <c r="E128" s="51"/>
      <c r="F128" s="51"/>
      <c r="G128" s="51">
        <f t="shared" si="28"/>
        <v>0</v>
      </c>
      <c r="H128" s="51">
        <f t="shared" si="28"/>
        <v>0</v>
      </c>
    </row>
    <row r="129" spans="1:8" ht="25.5" hidden="1" x14ac:dyDescent="0.2">
      <c r="A129" s="57" t="s">
        <v>31</v>
      </c>
      <c r="B129" s="50"/>
      <c r="C129" s="50"/>
      <c r="D129" s="50">
        <f t="shared" si="27"/>
        <v>0</v>
      </c>
      <c r="E129" s="51"/>
      <c r="F129" s="51"/>
      <c r="G129" s="51">
        <f t="shared" si="28"/>
        <v>0</v>
      </c>
      <c r="H129" s="51">
        <f t="shared" si="28"/>
        <v>0</v>
      </c>
    </row>
    <row r="130" spans="1:8" ht="63.75" hidden="1" x14ac:dyDescent="0.2">
      <c r="A130" s="57" t="s">
        <v>32</v>
      </c>
      <c r="B130" s="50"/>
      <c r="C130" s="50"/>
      <c r="D130" s="50">
        <f t="shared" si="27"/>
        <v>0</v>
      </c>
      <c r="E130" s="51"/>
      <c r="F130" s="51"/>
      <c r="G130" s="51">
        <f t="shared" si="28"/>
        <v>0</v>
      </c>
      <c r="H130" s="51">
        <f t="shared" si="28"/>
        <v>0</v>
      </c>
    </row>
    <row r="131" spans="1:8" ht="38.25" hidden="1" x14ac:dyDescent="0.2">
      <c r="A131" s="57" t="s">
        <v>33</v>
      </c>
      <c r="B131" s="50"/>
      <c r="C131" s="50"/>
      <c r="D131" s="50">
        <f t="shared" si="27"/>
        <v>0</v>
      </c>
      <c r="E131" s="51"/>
      <c r="F131" s="51"/>
      <c r="G131" s="51">
        <f t="shared" si="28"/>
        <v>0</v>
      </c>
      <c r="H131" s="51">
        <f t="shared" si="28"/>
        <v>0</v>
      </c>
    </row>
    <row r="132" spans="1:8" ht="25.5" hidden="1" x14ac:dyDescent="0.2">
      <c r="A132" s="57" t="s">
        <v>34</v>
      </c>
      <c r="B132" s="50"/>
      <c r="C132" s="50"/>
      <c r="D132" s="50">
        <f t="shared" si="27"/>
        <v>0</v>
      </c>
      <c r="E132" s="51"/>
      <c r="F132" s="51"/>
      <c r="G132" s="51">
        <f t="shared" si="28"/>
        <v>0</v>
      </c>
      <c r="H132" s="51">
        <f t="shared" si="28"/>
        <v>0</v>
      </c>
    </row>
    <row r="133" spans="1:8" hidden="1" x14ac:dyDescent="0.2">
      <c r="A133" s="57" t="s">
        <v>35</v>
      </c>
      <c r="B133" s="50">
        <v>191</v>
      </c>
      <c r="C133" s="50">
        <v>191</v>
      </c>
      <c r="D133" s="52" t="s">
        <v>20</v>
      </c>
      <c r="E133" s="51">
        <v>49.9</v>
      </c>
      <c r="F133" s="51">
        <v>23.5</v>
      </c>
      <c r="G133" s="52" t="s">
        <v>20</v>
      </c>
      <c r="H133" s="52" t="s">
        <v>20</v>
      </c>
    </row>
    <row r="134" spans="1:8" ht="25.5" hidden="1" x14ac:dyDescent="0.2">
      <c r="A134" s="57" t="s">
        <v>36</v>
      </c>
      <c r="B134" s="50">
        <v>69</v>
      </c>
      <c r="C134" s="50">
        <v>69</v>
      </c>
      <c r="D134" s="50">
        <f t="shared" ref="D134:D140" si="29">C134</f>
        <v>69</v>
      </c>
      <c r="E134" s="51">
        <v>17.100000000000001</v>
      </c>
      <c r="F134" s="51">
        <v>8.8000000000000007</v>
      </c>
      <c r="G134" s="51">
        <f t="shared" ref="G134:H140" si="30">E134</f>
        <v>17.100000000000001</v>
      </c>
      <c r="H134" s="51">
        <f t="shared" si="30"/>
        <v>8.8000000000000007</v>
      </c>
    </row>
    <row r="135" spans="1:8" ht="25.5" hidden="1" x14ac:dyDescent="0.2">
      <c r="A135" s="57" t="s">
        <v>37</v>
      </c>
      <c r="B135" s="50"/>
      <c r="C135" s="50"/>
      <c r="D135" s="50">
        <f t="shared" si="29"/>
        <v>0</v>
      </c>
      <c r="E135" s="51"/>
      <c r="F135" s="51"/>
      <c r="G135" s="51">
        <f t="shared" si="30"/>
        <v>0</v>
      </c>
      <c r="H135" s="51">
        <f t="shared" si="30"/>
        <v>0</v>
      </c>
    </row>
    <row r="136" spans="1:8" ht="38.25" hidden="1" x14ac:dyDescent="0.2">
      <c r="A136" s="57" t="s">
        <v>38</v>
      </c>
      <c r="B136" s="50"/>
      <c r="C136" s="50"/>
      <c r="D136" s="50">
        <f t="shared" si="29"/>
        <v>0</v>
      </c>
      <c r="E136" s="51"/>
      <c r="F136" s="51"/>
      <c r="G136" s="51">
        <f t="shared" si="30"/>
        <v>0</v>
      </c>
      <c r="H136" s="51">
        <f t="shared" si="30"/>
        <v>0</v>
      </c>
    </row>
    <row r="137" spans="1:8" hidden="1" x14ac:dyDescent="0.2">
      <c r="A137" s="57" t="s">
        <v>39</v>
      </c>
      <c r="B137" s="50"/>
      <c r="C137" s="50"/>
      <c r="D137" s="50">
        <f t="shared" si="29"/>
        <v>0</v>
      </c>
      <c r="E137" s="51"/>
      <c r="F137" s="51"/>
      <c r="G137" s="51">
        <f t="shared" si="30"/>
        <v>0</v>
      </c>
      <c r="H137" s="51">
        <f t="shared" si="30"/>
        <v>0</v>
      </c>
    </row>
    <row r="138" spans="1:8" ht="38.25" hidden="1" x14ac:dyDescent="0.2">
      <c r="A138" s="57" t="s">
        <v>40</v>
      </c>
      <c r="B138" s="50"/>
      <c r="C138" s="50"/>
      <c r="D138" s="50">
        <f t="shared" si="29"/>
        <v>0</v>
      </c>
      <c r="E138" s="51"/>
      <c r="F138" s="51"/>
      <c r="G138" s="51">
        <f t="shared" si="30"/>
        <v>0</v>
      </c>
      <c r="H138" s="51">
        <f t="shared" si="30"/>
        <v>0</v>
      </c>
    </row>
    <row r="139" spans="1:8" ht="51" hidden="1" x14ac:dyDescent="0.2">
      <c r="A139" s="59" t="s">
        <v>41</v>
      </c>
      <c r="B139" s="50"/>
      <c r="C139" s="50"/>
      <c r="D139" s="50">
        <f t="shared" si="29"/>
        <v>0</v>
      </c>
      <c r="E139" s="51"/>
      <c r="F139" s="51"/>
      <c r="G139" s="51">
        <f t="shared" si="30"/>
        <v>0</v>
      </c>
      <c r="H139" s="51">
        <f t="shared" si="30"/>
        <v>0</v>
      </c>
    </row>
    <row r="140" spans="1:8" hidden="1" x14ac:dyDescent="0.2">
      <c r="A140" s="49" t="s">
        <v>42</v>
      </c>
      <c r="B140" s="50"/>
      <c r="C140" s="50"/>
      <c r="D140" s="50">
        <f t="shared" si="29"/>
        <v>0</v>
      </c>
      <c r="E140" s="51"/>
      <c r="F140" s="51"/>
      <c r="G140" s="51">
        <f t="shared" si="30"/>
        <v>0</v>
      </c>
      <c r="H140" s="51">
        <f t="shared" si="30"/>
        <v>0</v>
      </c>
    </row>
    <row r="141" spans="1:8" ht="25.5" hidden="1" x14ac:dyDescent="0.2">
      <c r="A141" s="57" t="s">
        <v>43</v>
      </c>
      <c r="B141" s="50">
        <f t="shared" ref="B141:H141" si="31">SUM(B142:B147)</f>
        <v>0</v>
      </c>
      <c r="C141" s="50">
        <f t="shared" si="31"/>
        <v>0</v>
      </c>
      <c r="D141" s="50">
        <f t="shared" si="31"/>
        <v>0</v>
      </c>
      <c r="E141" s="51">
        <f t="shared" si="31"/>
        <v>0</v>
      </c>
      <c r="F141" s="51">
        <f t="shared" si="31"/>
        <v>0</v>
      </c>
      <c r="G141" s="51">
        <f t="shared" si="31"/>
        <v>0</v>
      </c>
      <c r="H141" s="51">
        <f t="shared" si="31"/>
        <v>0</v>
      </c>
    </row>
    <row r="142" spans="1:8" hidden="1" x14ac:dyDescent="0.2">
      <c r="A142" s="57" t="s">
        <v>44</v>
      </c>
      <c r="B142" s="50"/>
      <c r="C142" s="50"/>
      <c r="D142" s="50">
        <f>C142</f>
        <v>0</v>
      </c>
      <c r="E142" s="51"/>
      <c r="F142" s="51"/>
      <c r="G142" s="51">
        <f t="shared" ref="G142:H144" si="32">E142</f>
        <v>0</v>
      </c>
      <c r="H142" s="51">
        <f t="shared" si="32"/>
        <v>0</v>
      </c>
    </row>
    <row r="143" spans="1:8" hidden="1" x14ac:dyDescent="0.2">
      <c r="A143" s="57" t="s">
        <v>45</v>
      </c>
      <c r="B143" s="50"/>
      <c r="C143" s="50"/>
      <c r="D143" s="50">
        <f>C143</f>
        <v>0</v>
      </c>
      <c r="E143" s="51"/>
      <c r="F143" s="51"/>
      <c r="G143" s="51">
        <f t="shared" si="32"/>
        <v>0</v>
      </c>
      <c r="H143" s="51">
        <f t="shared" si="32"/>
        <v>0</v>
      </c>
    </row>
    <row r="144" spans="1:8" hidden="1" x14ac:dyDescent="0.2">
      <c r="A144" s="57" t="s">
        <v>46</v>
      </c>
      <c r="B144" s="50"/>
      <c r="C144" s="50"/>
      <c r="D144" s="50">
        <f>C144</f>
        <v>0</v>
      </c>
      <c r="E144" s="51"/>
      <c r="F144" s="51"/>
      <c r="G144" s="51">
        <f t="shared" si="32"/>
        <v>0</v>
      </c>
      <c r="H144" s="51">
        <f t="shared" si="32"/>
        <v>0</v>
      </c>
    </row>
    <row r="145" spans="1:8" hidden="1" x14ac:dyDescent="0.2">
      <c r="A145" s="57" t="s">
        <v>47</v>
      </c>
      <c r="B145" s="50"/>
      <c r="C145" s="50"/>
      <c r="D145" s="52" t="s">
        <v>20</v>
      </c>
      <c r="E145" s="51"/>
      <c r="F145" s="51"/>
      <c r="G145" s="52" t="s">
        <v>20</v>
      </c>
      <c r="H145" s="52" t="s">
        <v>20</v>
      </c>
    </row>
    <row r="146" spans="1:8" hidden="1" x14ac:dyDescent="0.2">
      <c r="A146" s="57" t="s">
        <v>48</v>
      </c>
      <c r="B146" s="50"/>
      <c r="C146" s="50"/>
      <c r="D146" s="50">
        <f>C146</f>
        <v>0</v>
      </c>
      <c r="E146" s="51"/>
      <c r="F146" s="51"/>
      <c r="G146" s="51">
        <f t="shared" ref="G146:H150" si="33">E146</f>
        <v>0</v>
      </c>
      <c r="H146" s="51">
        <f t="shared" si="33"/>
        <v>0</v>
      </c>
    </row>
    <row r="147" spans="1:8" hidden="1" x14ac:dyDescent="0.2">
      <c r="A147" s="57" t="s">
        <v>49</v>
      </c>
      <c r="B147" s="50"/>
      <c r="C147" s="50"/>
      <c r="D147" s="50">
        <f>C147</f>
        <v>0</v>
      </c>
      <c r="E147" s="51"/>
      <c r="F147" s="51"/>
      <c r="G147" s="51">
        <f t="shared" si="33"/>
        <v>0</v>
      </c>
      <c r="H147" s="51">
        <f t="shared" si="33"/>
        <v>0</v>
      </c>
    </row>
    <row r="148" spans="1:8" ht="38.25" hidden="1" x14ac:dyDescent="0.2">
      <c r="A148" s="57" t="s">
        <v>50</v>
      </c>
      <c r="B148" s="50"/>
      <c r="C148" s="50"/>
      <c r="D148" s="50">
        <f>C148</f>
        <v>0</v>
      </c>
      <c r="E148" s="51"/>
      <c r="F148" s="51"/>
      <c r="G148" s="51">
        <f t="shared" si="33"/>
        <v>0</v>
      </c>
      <c r="H148" s="51">
        <f t="shared" si="33"/>
        <v>0</v>
      </c>
    </row>
    <row r="149" spans="1:8" ht="25.5" hidden="1" x14ac:dyDescent="0.2">
      <c r="A149" s="57" t="s">
        <v>51</v>
      </c>
      <c r="B149" s="50"/>
      <c r="C149" s="50"/>
      <c r="D149" s="50">
        <f>C149</f>
        <v>0</v>
      </c>
      <c r="E149" s="51"/>
      <c r="F149" s="51"/>
      <c r="G149" s="51">
        <f t="shared" si="33"/>
        <v>0</v>
      </c>
      <c r="H149" s="51">
        <f t="shared" si="33"/>
        <v>0</v>
      </c>
    </row>
    <row r="150" spans="1:8" hidden="1" x14ac:dyDescent="0.2">
      <c r="A150" s="57" t="s">
        <v>52</v>
      </c>
      <c r="B150" s="50">
        <v>2023</v>
      </c>
      <c r="C150" s="50">
        <v>2023</v>
      </c>
      <c r="D150" s="50">
        <f>C150</f>
        <v>2023</v>
      </c>
      <c r="E150" s="51">
        <v>157.1</v>
      </c>
      <c r="F150" s="51">
        <v>8.4</v>
      </c>
      <c r="G150" s="51">
        <f t="shared" si="33"/>
        <v>157.1</v>
      </c>
      <c r="H150" s="51">
        <f t="shared" si="33"/>
        <v>8.4</v>
      </c>
    </row>
    <row r="151" spans="1:8" hidden="1" x14ac:dyDescent="0.2">
      <c r="A151" s="57"/>
      <c r="B151" s="50"/>
      <c r="C151" s="50"/>
      <c r="D151" s="50"/>
      <c r="E151" s="51"/>
      <c r="F151" s="51"/>
      <c r="G151" s="51"/>
      <c r="H151" s="51"/>
    </row>
    <row r="152" spans="1:8" hidden="1" x14ac:dyDescent="0.2">
      <c r="A152" s="57"/>
      <c r="B152" s="50"/>
      <c r="C152" s="50"/>
      <c r="D152" s="50"/>
      <c r="E152" s="51"/>
      <c r="F152" s="51"/>
      <c r="G152" s="51"/>
      <c r="H152" s="51"/>
    </row>
    <row r="153" spans="1:8" hidden="1" x14ac:dyDescent="0.2">
      <c r="A153" s="57"/>
      <c r="B153" s="50"/>
      <c r="C153" s="50"/>
      <c r="D153" s="50"/>
      <c r="E153" s="51"/>
      <c r="F153" s="51"/>
      <c r="G153" s="51"/>
      <c r="H153" s="51"/>
    </row>
    <row r="154" spans="1:8" hidden="1" x14ac:dyDescent="0.2">
      <c r="A154" s="57"/>
      <c r="B154" s="50"/>
      <c r="C154" s="50"/>
      <c r="D154" s="50"/>
      <c r="E154" s="51"/>
      <c r="F154" s="51"/>
      <c r="G154" s="51"/>
      <c r="H154" s="51"/>
    </row>
    <row r="155" spans="1:8" hidden="1" x14ac:dyDescent="0.2">
      <c r="A155" s="57"/>
      <c r="B155" s="50"/>
      <c r="C155" s="50"/>
      <c r="D155" s="50"/>
      <c r="E155" s="51"/>
      <c r="F155" s="51"/>
      <c r="G155" s="51"/>
      <c r="H155" s="51"/>
    </row>
    <row r="156" spans="1:8" hidden="1" x14ac:dyDescent="0.2">
      <c r="A156" s="57" t="s">
        <v>53</v>
      </c>
      <c r="B156" s="50"/>
      <c r="C156" s="50"/>
      <c r="D156" s="50">
        <f>C156</f>
        <v>0</v>
      </c>
      <c r="E156" s="51"/>
      <c r="F156" s="51"/>
      <c r="G156" s="51">
        <f>E156</f>
        <v>0</v>
      </c>
      <c r="H156" s="51">
        <f>F156</f>
        <v>0</v>
      </c>
    </row>
    <row r="157" spans="1:8" hidden="1" x14ac:dyDescent="0.2">
      <c r="A157" s="60" t="s">
        <v>54</v>
      </c>
      <c r="B157" s="61">
        <f>B124+B128+B129+B130+B131+B132+B133+B134+B135+B136+B137+B138+B139+B140+B141+B148+B149+B150+B151+B152+B153+B154+B155+B156</f>
        <v>2283</v>
      </c>
      <c r="C157" s="61">
        <f>C124+C128+C129+C130+C131+C132+C133+C134+C135+C136+C137+C138+C139+C140+C141+C148+C149+C150+C151+C152+C153+C154+C155+C156</f>
        <v>2283</v>
      </c>
      <c r="D157" s="61">
        <f>D124+D128+D129+D130+D131+D132+D134+D135+D136+D137+D138+D139+D140+D141+D148+D149+D150+D151+D152+D153+D154+D155+D156</f>
        <v>2092</v>
      </c>
      <c r="E157" s="62">
        <f>E124+E128+E129+E130+E131+E132+E133+E134+E135+E136+E137+E138+E139+E140+E141+E148+E149+E150+E151+E152+E153+E154+E155+E156</f>
        <v>224.1</v>
      </c>
      <c r="F157" s="62">
        <f>F124+F128+F129+F130+F131+F132+F133+F134+F135+F136+F137+F138+F139+F140+F141+F148+F149+F150+F151+F152+F153+F154+F155+F156</f>
        <v>40.699999999999996</v>
      </c>
      <c r="G157" s="62">
        <f>G124+G128+G129+G130+G131+G132+G134+G135+G136+G137+G138+G139+G140+G141+G148+G149+G150+G151+G152+G153+G154+G155+G156</f>
        <v>174.2</v>
      </c>
      <c r="H157" s="62">
        <f>H124+H128+H129+H130+H131+H132+H134+H135+H136+H137+H138+H139+H140+H141+H148+H149+H150+H151+H152+H153+H154+H155+H156</f>
        <v>17.200000000000003</v>
      </c>
    </row>
    <row r="158" spans="1:8" ht="25.5" hidden="1" x14ac:dyDescent="0.2">
      <c r="A158" s="57" t="s">
        <v>55</v>
      </c>
      <c r="B158" s="51">
        <f>B157/'[3]Форма 1'!D19*100</f>
        <v>23.665388203586605</v>
      </c>
      <c r="C158" s="51">
        <f>C157/'[3]Форма 1'!H19*100</f>
        <v>28.202594193946879</v>
      </c>
      <c r="D158" s="51">
        <f>D157/'[3]Форма 1'!H19*100</f>
        <v>25.843113032736259</v>
      </c>
      <c r="E158" s="51">
        <f>E157/'[3]Форма 6'!N17*100</f>
        <v>12.53145445395068</v>
      </c>
      <c r="F158" s="51">
        <f>F157/'[3]Форма 6'!O17*100</f>
        <v>18.121104185218165</v>
      </c>
      <c r="G158" s="51">
        <f>G157/'[3]Форма 6'!N17*100</f>
        <v>9.7410948945926297</v>
      </c>
      <c r="H158" s="51">
        <f>H157/'[3]Форма 6'!O17*100</f>
        <v>7.6580587711487098</v>
      </c>
    </row>
    <row r="159" spans="1:8" ht="15" hidden="1" x14ac:dyDescent="0.2">
      <c r="A159" s="127" t="s">
        <v>56</v>
      </c>
      <c r="B159" s="128"/>
      <c r="C159" s="128"/>
      <c r="D159" s="128"/>
      <c r="E159" s="128"/>
      <c r="F159" s="128"/>
      <c r="G159" s="128"/>
      <c r="H159" s="129"/>
    </row>
    <row r="160" spans="1:8" ht="51" hidden="1" x14ac:dyDescent="0.2">
      <c r="A160" s="57" t="s">
        <v>57</v>
      </c>
      <c r="B160" s="50">
        <f t="shared" ref="B160:H160" si="34">SUM(B161:B163)</f>
        <v>0</v>
      </c>
      <c r="C160" s="50">
        <f t="shared" si="34"/>
        <v>0</v>
      </c>
      <c r="D160" s="50">
        <f t="shared" si="34"/>
        <v>0</v>
      </c>
      <c r="E160" s="51">
        <f t="shared" si="34"/>
        <v>0</v>
      </c>
      <c r="F160" s="51">
        <f t="shared" si="34"/>
        <v>0</v>
      </c>
      <c r="G160" s="51">
        <f t="shared" si="34"/>
        <v>0</v>
      </c>
      <c r="H160" s="51">
        <f t="shared" si="34"/>
        <v>0</v>
      </c>
    </row>
    <row r="161" spans="1:8" hidden="1" x14ac:dyDescent="0.2">
      <c r="A161" s="57" t="s">
        <v>27</v>
      </c>
      <c r="B161" s="50"/>
      <c r="C161" s="50"/>
      <c r="D161" s="50">
        <f t="shared" ref="D161:D168" si="35">C161</f>
        <v>0</v>
      </c>
      <c r="E161" s="51"/>
      <c r="F161" s="51"/>
      <c r="G161" s="51">
        <f t="shared" ref="G161:H168" si="36">E161</f>
        <v>0</v>
      </c>
      <c r="H161" s="51">
        <f t="shared" si="36"/>
        <v>0</v>
      </c>
    </row>
    <row r="162" spans="1:8" hidden="1" x14ac:dyDescent="0.2">
      <c r="A162" s="57" t="s">
        <v>28</v>
      </c>
      <c r="B162" s="50"/>
      <c r="C162" s="50"/>
      <c r="D162" s="50">
        <f t="shared" si="35"/>
        <v>0</v>
      </c>
      <c r="E162" s="51"/>
      <c r="F162" s="51"/>
      <c r="G162" s="51">
        <f t="shared" si="36"/>
        <v>0</v>
      </c>
      <c r="H162" s="51">
        <f t="shared" si="36"/>
        <v>0</v>
      </c>
    </row>
    <row r="163" spans="1:8" hidden="1" x14ac:dyDescent="0.2">
      <c r="A163" s="57" t="s">
        <v>29</v>
      </c>
      <c r="B163" s="50"/>
      <c r="C163" s="50"/>
      <c r="D163" s="50">
        <f t="shared" si="35"/>
        <v>0</v>
      </c>
      <c r="E163" s="51"/>
      <c r="F163" s="51"/>
      <c r="G163" s="51">
        <f t="shared" si="36"/>
        <v>0</v>
      </c>
      <c r="H163" s="51">
        <f t="shared" si="36"/>
        <v>0</v>
      </c>
    </row>
    <row r="164" spans="1:8" ht="38.25" hidden="1" x14ac:dyDescent="0.2">
      <c r="A164" s="57" t="s">
        <v>58</v>
      </c>
      <c r="B164" s="50"/>
      <c r="C164" s="50"/>
      <c r="D164" s="50">
        <f t="shared" si="35"/>
        <v>0</v>
      </c>
      <c r="E164" s="51"/>
      <c r="F164" s="51"/>
      <c r="G164" s="51">
        <f t="shared" si="36"/>
        <v>0</v>
      </c>
      <c r="H164" s="51">
        <f t="shared" si="36"/>
        <v>0</v>
      </c>
    </row>
    <row r="165" spans="1:8" ht="25.5" hidden="1" x14ac:dyDescent="0.2">
      <c r="A165" s="57" t="s">
        <v>59</v>
      </c>
      <c r="B165" s="50"/>
      <c r="C165" s="50"/>
      <c r="D165" s="50">
        <f t="shared" si="35"/>
        <v>0</v>
      </c>
      <c r="E165" s="51"/>
      <c r="F165" s="51"/>
      <c r="G165" s="51">
        <f t="shared" si="36"/>
        <v>0</v>
      </c>
      <c r="H165" s="51">
        <f t="shared" si="36"/>
        <v>0</v>
      </c>
    </row>
    <row r="166" spans="1:8" ht="63.75" hidden="1" x14ac:dyDescent="0.2">
      <c r="A166" s="57" t="s">
        <v>60</v>
      </c>
      <c r="B166" s="50"/>
      <c r="C166" s="50"/>
      <c r="D166" s="50">
        <f t="shared" si="35"/>
        <v>0</v>
      </c>
      <c r="E166" s="51"/>
      <c r="F166" s="51"/>
      <c r="G166" s="51">
        <f t="shared" si="36"/>
        <v>0</v>
      </c>
      <c r="H166" s="51">
        <f t="shared" si="36"/>
        <v>0</v>
      </c>
    </row>
    <row r="167" spans="1:8" ht="38.25" hidden="1" x14ac:dyDescent="0.2">
      <c r="A167" s="57" t="s">
        <v>61</v>
      </c>
      <c r="B167" s="50"/>
      <c r="C167" s="50"/>
      <c r="D167" s="50">
        <f t="shared" si="35"/>
        <v>0</v>
      </c>
      <c r="E167" s="51"/>
      <c r="F167" s="51"/>
      <c r="G167" s="51">
        <f t="shared" si="36"/>
        <v>0</v>
      </c>
      <c r="H167" s="51">
        <f t="shared" si="36"/>
        <v>0</v>
      </c>
    </row>
    <row r="168" spans="1:8" ht="25.5" hidden="1" x14ac:dyDescent="0.2">
      <c r="A168" s="57" t="s">
        <v>62</v>
      </c>
      <c r="B168" s="50"/>
      <c r="C168" s="50"/>
      <c r="D168" s="50">
        <f t="shared" si="35"/>
        <v>0</v>
      </c>
      <c r="E168" s="51"/>
      <c r="F168" s="51"/>
      <c r="G168" s="51">
        <f t="shared" si="36"/>
        <v>0</v>
      </c>
      <c r="H168" s="51">
        <f t="shared" si="36"/>
        <v>0</v>
      </c>
    </row>
    <row r="169" spans="1:8" hidden="1" x14ac:dyDescent="0.2">
      <c r="A169" s="57" t="s">
        <v>63</v>
      </c>
      <c r="B169" s="50"/>
      <c r="C169" s="50"/>
      <c r="D169" s="52" t="s">
        <v>20</v>
      </c>
      <c r="E169" s="51"/>
      <c r="F169" s="51"/>
      <c r="G169" s="52" t="s">
        <v>20</v>
      </c>
      <c r="H169" s="52" t="s">
        <v>20</v>
      </c>
    </row>
    <row r="170" spans="1:8" ht="25.5" hidden="1" x14ac:dyDescent="0.2">
      <c r="A170" s="57" t="s">
        <v>64</v>
      </c>
      <c r="B170" s="50"/>
      <c r="C170" s="50"/>
      <c r="D170" s="50">
        <f t="shared" ref="D170:D176" si="37">C170</f>
        <v>0</v>
      </c>
      <c r="E170" s="51"/>
      <c r="F170" s="51"/>
      <c r="G170" s="51">
        <f t="shared" ref="G170:H176" si="38">E170</f>
        <v>0</v>
      </c>
      <c r="H170" s="51">
        <f t="shared" si="38"/>
        <v>0</v>
      </c>
    </row>
    <row r="171" spans="1:8" ht="25.5" hidden="1" x14ac:dyDescent="0.2">
      <c r="A171" s="57" t="s">
        <v>65</v>
      </c>
      <c r="B171" s="50"/>
      <c r="C171" s="50"/>
      <c r="D171" s="50">
        <f t="shared" si="37"/>
        <v>0</v>
      </c>
      <c r="E171" s="51"/>
      <c r="F171" s="51"/>
      <c r="G171" s="51">
        <f t="shared" si="38"/>
        <v>0</v>
      </c>
      <c r="H171" s="51">
        <f t="shared" si="38"/>
        <v>0</v>
      </c>
    </row>
    <row r="172" spans="1:8" ht="38.25" hidden="1" x14ac:dyDescent="0.2">
      <c r="A172" s="57" t="s">
        <v>66</v>
      </c>
      <c r="B172" s="50"/>
      <c r="C172" s="50"/>
      <c r="D172" s="50">
        <f t="shared" si="37"/>
        <v>0</v>
      </c>
      <c r="E172" s="51"/>
      <c r="F172" s="51"/>
      <c r="G172" s="51">
        <f t="shared" si="38"/>
        <v>0</v>
      </c>
      <c r="H172" s="51">
        <f t="shared" si="38"/>
        <v>0</v>
      </c>
    </row>
    <row r="173" spans="1:8" hidden="1" x14ac:dyDescent="0.2">
      <c r="A173" s="57" t="s">
        <v>67</v>
      </c>
      <c r="B173" s="50"/>
      <c r="C173" s="50"/>
      <c r="D173" s="50">
        <f t="shared" si="37"/>
        <v>0</v>
      </c>
      <c r="E173" s="51"/>
      <c r="F173" s="51"/>
      <c r="G173" s="51">
        <f t="shared" si="38"/>
        <v>0</v>
      </c>
      <c r="H173" s="51">
        <f t="shared" si="38"/>
        <v>0</v>
      </c>
    </row>
    <row r="174" spans="1:8" ht="38.25" hidden="1" x14ac:dyDescent="0.2">
      <c r="A174" s="57" t="s">
        <v>68</v>
      </c>
      <c r="B174" s="50"/>
      <c r="C174" s="50"/>
      <c r="D174" s="50">
        <f t="shared" si="37"/>
        <v>0</v>
      </c>
      <c r="E174" s="51"/>
      <c r="F174" s="51"/>
      <c r="G174" s="51">
        <f t="shared" si="38"/>
        <v>0</v>
      </c>
      <c r="H174" s="51">
        <f t="shared" si="38"/>
        <v>0</v>
      </c>
    </row>
    <row r="175" spans="1:8" ht="51" hidden="1" x14ac:dyDescent="0.2">
      <c r="A175" s="57" t="s">
        <v>69</v>
      </c>
      <c r="B175" s="50"/>
      <c r="C175" s="50"/>
      <c r="D175" s="50">
        <f t="shared" si="37"/>
        <v>0</v>
      </c>
      <c r="E175" s="51"/>
      <c r="F175" s="51"/>
      <c r="G175" s="51">
        <f t="shared" si="38"/>
        <v>0</v>
      </c>
      <c r="H175" s="51">
        <f t="shared" si="38"/>
        <v>0</v>
      </c>
    </row>
    <row r="176" spans="1:8" hidden="1" x14ac:dyDescent="0.2">
      <c r="A176" s="57" t="s">
        <v>70</v>
      </c>
      <c r="B176" s="50"/>
      <c r="C176" s="50"/>
      <c r="D176" s="50">
        <f t="shared" si="37"/>
        <v>0</v>
      </c>
      <c r="E176" s="51"/>
      <c r="F176" s="51"/>
      <c r="G176" s="51">
        <f t="shared" si="38"/>
        <v>0</v>
      </c>
      <c r="H176" s="51">
        <f t="shared" si="38"/>
        <v>0</v>
      </c>
    </row>
    <row r="177" spans="1:8" ht="25.5" hidden="1" x14ac:dyDescent="0.2">
      <c r="A177" s="57" t="s">
        <v>71</v>
      </c>
      <c r="B177" s="50">
        <f t="shared" ref="B177:G177" si="39">SUM(B178:B183)</f>
        <v>0</v>
      </c>
      <c r="C177" s="50">
        <f t="shared" si="39"/>
        <v>0</v>
      </c>
      <c r="D177" s="50">
        <f t="shared" si="39"/>
        <v>0</v>
      </c>
      <c r="E177" s="51">
        <f t="shared" si="39"/>
        <v>0</v>
      </c>
      <c r="F177" s="51">
        <f t="shared" si="39"/>
        <v>0</v>
      </c>
      <c r="G177" s="51">
        <f t="shared" si="39"/>
        <v>0</v>
      </c>
      <c r="H177" s="51">
        <f>SUM(H178:H183)</f>
        <v>0</v>
      </c>
    </row>
    <row r="178" spans="1:8" hidden="1" x14ac:dyDescent="0.2">
      <c r="A178" s="57" t="s">
        <v>44</v>
      </c>
      <c r="B178" s="50"/>
      <c r="C178" s="50"/>
      <c r="D178" s="50">
        <f>C178</f>
        <v>0</v>
      </c>
      <c r="E178" s="51"/>
      <c r="F178" s="51"/>
      <c r="G178" s="51">
        <f t="shared" ref="G178:H180" si="40">E178</f>
        <v>0</v>
      </c>
      <c r="H178" s="51">
        <f t="shared" si="40"/>
        <v>0</v>
      </c>
    </row>
    <row r="179" spans="1:8" hidden="1" x14ac:dyDescent="0.2">
      <c r="A179" s="57" t="s">
        <v>45</v>
      </c>
      <c r="B179" s="50"/>
      <c r="C179" s="50"/>
      <c r="D179" s="50">
        <f>C179</f>
        <v>0</v>
      </c>
      <c r="E179" s="51"/>
      <c r="F179" s="51"/>
      <c r="G179" s="51">
        <f t="shared" si="40"/>
        <v>0</v>
      </c>
      <c r="H179" s="51">
        <f t="shared" si="40"/>
        <v>0</v>
      </c>
    </row>
    <row r="180" spans="1:8" hidden="1" x14ac:dyDescent="0.2">
      <c r="A180" s="57" t="s">
        <v>46</v>
      </c>
      <c r="B180" s="50"/>
      <c r="C180" s="50"/>
      <c r="D180" s="50">
        <f>C180</f>
        <v>0</v>
      </c>
      <c r="E180" s="51"/>
      <c r="F180" s="51"/>
      <c r="G180" s="51">
        <f t="shared" si="40"/>
        <v>0</v>
      </c>
      <c r="H180" s="51">
        <f t="shared" si="40"/>
        <v>0</v>
      </c>
    </row>
    <row r="181" spans="1:8" hidden="1" x14ac:dyDescent="0.2">
      <c r="A181" s="57" t="s">
        <v>47</v>
      </c>
      <c r="B181" s="50"/>
      <c r="C181" s="50"/>
      <c r="D181" s="52" t="s">
        <v>20</v>
      </c>
      <c r="E181" s="51"/>
      <c r="F181" s="51"/>
      <c r="G181" s="52" t="s">
        <v>20</v>
      </c>
      <c r="H181" s="52" t="s">
        <v>20</v>
      </c>
    </row>
    <row r="182" spans="1:8" hidden="1" x14ac:dyDescent="0.2">
      <c r="A182" s="57" t="s">
        <v>48</v>
      </c>
      <c r="B182" s="50"/>
      <c r="C182" s="50"/>
      <c r="D182" s="50">
        <f>C182</f>
        <v>0</v>
      </c>
      <c r="E182" s="51"/>
      <c r="F182" s="51"/>
      <c r="G182" s="51">
        <f t="shared" ref="G182:H186" si="41">E182</f>
        <v>0</v>
      </c>
      <c r="H182" s="51">
        <f t="shared" si="41"/>
        <v>0</v>
      </c>
    </row>
    <row r="183" spans="1:8" hidden="1" x14ac:dyDescent="0.2">
      <c r="A183" s="57" t="s">
        <v>49</v>
      </c>
      <c r="B183" s="50"/>
      <c r="C183" s="50"/>
      <c r="D183" s="50">
        <f>C183</f>
        <v>0</v>
      </c>
      <c r="E183" s="51"/>
      <c r="F183" s="51"/>
      <c r="G183" s="51">
        <f t="shared" si="41"/>
        <v>0</v>
      </c>
      <c r="H183" s="51">
        <f t="shared" si="41"/>
        <v>0</v>
      </c>
    </row>
    <row r="184" spans="1:8" ht="38.25" hidden="1" x14ac:dyDescent="0.2">
      <c r="A184" s="57" t="s">
        <v>72</v>
      </c>
      <c r="B184" s="50"/>
      <c r="C184" s="50"/>
      <c r="D184" s="50">
        <f>C184</f>
        <v>0</v>
      </c>
      <c r="E184" s="51"/>
      <c r="F184" s="51"/>
      <c r="G184" s="51">
        <f t="shared" si="41"/>
        <v>0</v>
      </c>
      <c r="H184" s="51">
        <f t="shared" si="41"/>
        <v>0</v>
      </c>
    </row>
    <row r="185" spans="1:8" ht="25.5" hidden="1" x14ac:dyDescent="0.2">
      <c r="A185" s="57" t="s">
        <v>73</v>
      </c>
      <c r="B185" s="50"/>
      <c r="C185" s="50"/>
      <c r="D185" s="50">
        <f>C185</f>
        <v>0</v>
      </c>
      <c r="E185" s="51"/>
      <c r="F185" s="51"/>
      <c r="G185" s="51">
        <f t="shared" si="41"/>
        <v>0</v>
      </c>
      <c r="H185" s="51">
        <f t="shared" si="41"/>
        <v>0</v>
      </c>
    </row>
    <row r="186" spans="1:8" hidden="1" x14ac:dyDescent="0.2">
      <c r="A186" s="57" t="s">
        <v>74</v>
      </c>
      <c r="B186" s="50"/>
      <c r="C186" s="50"/>
      <c r="D186" s="50">
        <f>C186</f>
        <v>0</v>
      </c>
      <c r="E186" s="51"/>
      <c r="F186" s="51"/>
      <c r="G186" s="51">
        <f t="shared" si="41"/>
        <v>0</v>
      </c>
      <c r="H186" s="51">
        <f t="shared" si="41"/>
        <v>0</v>
      </c>
    </row>
    <row r="187" spans="1:8" hidden="1" x14ac:dyDescent="0.2">
      <c r="A187" s="57"/>
      <c r="B187" s="50"/>
      <c r="C187" s="50"/>
      <c r="D187" s="50"/>
      <c r="E187" s="51"/>
      <c r="F187" s="51"/>
      <c r="G187" s="51"/>
      <c r="H187" s="51"/>
    </row>
    <row r="188" spans="1:8" hidden="1" x14ac:dyDescent="0.2">
      <c r="A188" s="57"/>
      <c r="B188" s="50"/>
      <c r="C188" s="50"/>
      <c r="D188" s="50"/>
      <c r="E188" s="51"/>
      <c r="F188" s="51"/>
      <c r="G188" s="51"/>
      <c r="H188" s="51"/>
    </row>
    <row r="189" spans="1:8" hidden="1" x14ac:dyDescent="0.2">
      <c r="A189" s="57"/>
      <c r="B189" s="50"/>
      <c r="C189" s="50"/>
      <c r="D189" s="50"/>
      <c r="E189" s="51"/>
      <c r="F189" s="51"/>
      <c r="G189" s="51"/>
      <c r="H189" s="51"/>
    </row>
    <row r="190" spans="1:8" hidden="1" x14ac:dyDescent="0.2">
      <c r="A190" s="57"/>
      <c r="B190" s="50"/>
      <c r="C190" s="50"/>
      <c r="D190" s="50"/>
      <c r="E190" s="51"/>
      <c r="F190" s="51"/>
      <c r="G190" s="51"/>
      <c r="H190" s="51"/>
    </row>
    <row r="191" spans="1:8" hidden="1" x14ac:dyDescent="0.2">
      <c r="A191" s="57"/>
      <c r="B191" s="50"/>
      <c r="C191" s="50"/>
      <c r="D191" s="50"/>
      <c r="E191" s="51"/>
      <c r="F191" s="51"/>
      <c r="G191" s="51"/>
      <c r="H191" s="51"/>
    </row>
    <row r="192" spans="1:8" hidden="1" x14ac:dyDescent="0.2">
      <c r="A192" s="57" t="s">
        <v>75</v>
      </c>
      <c r="B192" s="50"/>
      <c r="C192" s="50"/>
      <c r="D192" s="50">
        <f>C192</f>
        <v>0</v>
      </c>
      <c r="E192" s="51"/>
      <c r="F192" s="51"/>
      <c r="G192" s="51">
        <f>E192</f>
        <v>0</v>
      </c>
      <c r="H192" s="51">
        <f>F192</f>
        <v>0</v>
      </c>
    </row>
    <row r="193" spans="1:8" hidden="1" x14ac:dyDescent="0.2">
      <c r="A193" s="60" t="s">
        <v>76</v>
      </c>
      <c r="B193" s="61">
        <f>B160+B164+B165+B166+B167+B168+B169+B170+B171+B172+B173+B174+B175+B176+B177+B184+B185+B186+B187+B188+B189+B190+B191+B192</f>
        <v>0</v>
      </c>
      <c r="C193" s="55">
        <f>C160++C164+C165+C166+C167+C168+C169+C170+C171+C172+C173+C174+C175+C176+C177+C184+C185+C186+C187+C188+C189+C190+C191+C192</f>
        <v>0</v>
      </c>
      <c r="D193" s="55">
        <f>D160+D164+D165+D166+D167+D168+D170+D171+D172+D173+D174+D175+D176+D177+D184+D185+D186+D187+D188+D189+D190+D191+D192</f>
        <v>0</v>
      </c>
      <c r="E193" s="56">
        <f>E160+E164+E165+E166+E167+E168+E169+E170+E171+E172+E173+E174+E175+E176+E177+E184+E185+E186+E187+E188+E189+E190+E191+E192</f>
        <v>0</v>
      </c>
      <c r="F193" s="56">
        <f>F160+F164+F165+F166+F167+F168+F169+F170+F171+F172+F173+F174+F175+F176+F177+F184+F185+F186+F187+F188+F189+F190+F191+F192</f>
        <v>0</v>
      </c>
      <c r="G193" s="56">
        <f>G160+G164+G165+G166+G167+G168+G170+G171+G172+G173+G174+G175+G176+G177+G184+G185+G186+G187+G188+G189+G190+G191+G192</f>
        <v>0</v>
      </c>
      <c r="H193" s="56">
        <f>H160+H164+H165+H166+H167+H168+H170+H171+H172+H173+H174+H175+H176+H177+H184+H185+H186+H187+H188+H189+H190+H191+H192</f>
        <v>0</v>
      </c>
    </row>
    <row r="194" spans="1:8" ht="25.5" hidden="1" x14ac:dyDescent="0.2">
      <c r="A194" s="57" t="s">
        <v>55</v>
      </c>
      <c r="B194" s="51">
        <f>B193/'[3]Форма 1'!D19*100</f>
        <v>0</v>
      </c>
      <c r="C194" s="51">
        <f>C193/'[3]Форма 1'!H19*100</f>
        <v>0</v>
      </c>
      <c r="D194" s="51">
        <f>D193/'[3]Форма 1'!H19*100</f>
        <v>0</v>
      </c>
      <c r="E194" s="51">
        <f>E193/'[3]Форма 6'!N17*100</f>
        <v>0</v>
      </c>
      <c r="F194" s="51">
        <f>F193/'[3]Форма 6'!O17*100</f>
        <v>0</v>
      </c>
      <c r="G194" s="51">
        <f>G193/'[3]Форма 6'!N17*100</f>
        <v>0</v>
      </c>
      <c r="H194" s="51">
        <f>H193/'[3]Форма 6'!O17*100</f>
        <v>0</v>
      </c>
    </row>
    <row r="195" spans="1:8" ht="25.5" hidden="1" x14ac:dyDescent="0.2">
      <c r="A195" s="57" t="s">
        <v>77</v>
      </c>
      <c r="B195" s="55"/>
      <c r="C195" s="55"/>
      <c r="D195" s="50"/>
      <c r="E195" s="56"/>
      <c r="F195" s="56"/>
      <c r="G195" s="51"/>
      <c r="H195" s="51"/>
    </row>
    <row r="196" spans="1:8" ht="38.25" hidden="1" x14ac:dyDescent="0.2">
      <c r="A196" s="57" t="s">
        <v>78</v>
      </c>
      <c r="B196" s="64"/>
      <c r="C196" s="64"/>
      <c r="D196" s="50">
        <f t="shared" ref="D196:D201" si="42">C196</f>
        <v>0</v>
      </c>
      <c r="E196" s="65"/>
      <c r="F196" s="65"/>
      <c r="G196" s="51">
        <f t="shared" ref="G196:H201" si="43">E196</f>
        <v>0</v>
      </c>
      <c r="H196" s="51">
        <f t="shared" si="43"/>
        <v>0</v>
      </c>
    </row>
    <row r="197" spans="1:8" ht="25.5" hidden="1" x14ac:dyDescent="0.2">
      <c r="A197" s="57" t="s">
        <v>79</v>
      </c>
      <c r="B197" s="50"/>
      <c r="C197" s="50"/>
      <c r="D197" s="50">
        <f t="shared" si="42"/>
        <v>0</v>
      </c>
      <c r="E197" s="51"/>
      <c r="F197" s="51"/>
      <c r="G197" s="51">
        <f t="shared" si="43"/>
        <v>0</v>
      </c>
      <c r="H197" s="51">
        <f t="shared" si="43"/>
        <v>0</v>
      </c>
    </row>
    <row r="198" spans="1:8" ht="38.25" hidden="1" x14ac:dyDescent="0.2">
      <c r="A198" s="57" t="s">
        <v>80</v>
      </c>
      <c r="B198" s="50"/>
      <c r="C198" s="50"/>
      <c r="D198" s="50">
        <f t="shared" si="42"/>
        <v>0</v>
      </c>
      <c r="E198" s="51"/>
      <c r="F198" s="51"/>
      <c r="G198" s="51">
        <f t="shared" si="43"/>
        <v>0</v>
      </c>
      <c r="H198" s="51">
        <f t="shared" si="43"/>
        <v>0</v>
      </c>
    </row>
    <row r="199" spans="1:8" hidden="1" x14ac:dyDescent="0.2">
      <c r="A199" s="57" t="s">
        <v>81</v>
      </c>
      <c r="B199" s="50"/>
      <c r="C199" s="50"/>
      <c r="D199" s="50">
        <f t="shared" si="42"/>
        <v>0</v>
      </c>
      <c r="E199" s="51"/>
      <c r="F199" s="51"/>
      <c r="G199" s="51">
        <f t="shared" si="43"/>
        <v>0</v>
      </c>
      <c r="H199" s="51">
        <f t="shared" si="43"/>
        <v>0</v>
      </c>
    </row>
    <row r="200" spans="1:8" hidden="1" x14ac:dyDescent="0.2">
      <c r="A200" s="57" t="s">
        <v>82</v>
      </c>
      <c r="B200" s="50"/>
      <c r="C200" s="50"/>
      <c r="D200" s="50">
        <f t="shared" si="42"/>
        <v>0</v>
      </c>
      <c r="E200" s="51"/>
      <c r="F200" s="51"/>
      <c r="G200" s="51">
        <f t="shared" si="43"/>
        <v>0</v>
      </c>
      <c r="H200" s="51">
        <f t="shared" si="43"/>
        <v>0</v>
      </c>
    </row>
    <row r="201" spans="1:8" hidden="1" x14ac:dyDescent="0.2">
      <c r="A201" s="57" t="s">
        <v>83</v>
      </c>
      <c r="B201" s="50"/>
      <c r="C201" s="50"/>
      <c r="D201" s="50">
        <f t="shared" si="42"/>
        <v>0</v>
      </c>
      <c r="E201" s="51"/>
      <c r="F201" s="51"/>
      <c r="G201" s="51">
        <f t="shared" si="43"/>
        <v>0</v>
      </c>
      <c r="H201" s="51">
        <f t="shared" si="43"/>
        <v>0</v>
      </c>
    </row>
    <row r="202" spans="1:8" ht="25.5" hidden="1" x14ac:dyDescent="0.2">
      <c r="A202" s="66" t="s">
        <v>84</v>
      </c>
      <c r="B202" s="52" t="s">
        <v>20</v>
      </c>
      <c r="C202" s="52" t="s">
        <v>20</v>
      </c>
      <c r="D202" s="55">
        <f>D110+D111+D119+D157+D196+D197+D198+D199+D200+D201</f>
        <v>2092</v>
      </c>
      <c r="E202" s="67" t="s">
        <v>20</v>
      </c>
      <c r="F202" s="67" t="s">
        <v>20</v>
      </c>
      <c r="G202" s="56">
        <f>G110+G111+G119+G157+G196+G197+G198+G199+G200+G201</f>
        <v>174.2</v>
      </c>
      <c r="H202" s="56">
        <f>H110+H111+H119+H157+H196+H197+H198+H199+H200+H201</f>
        <v>17.200000000000003</v>
      </c>
    </row>
    <row r="203" spans="1:8" hidden="1" x14ac:dyDescent="0.2">
      <c r="A203" s="45" t="s">
        <v>86</v>
      </c>
      <c r="B203" s="46"/>
      <c r="C203" s="46"/>
      <c r="D203" s="46"/>
      <c r="E203" s="47"/>
      <c r="F203" s="47"/>
      <c r="G203" s="47"/>
      <c r="H203" s="48"/>
    </row>
    <row r="204" spans="1:8" hidden="1" x14ac:dyDescent="0.2">
      <c r="A204" s="103" t="s">
        <v>13</v>
      </c>
      <c r="B204" s="104"/>
      <c r="C204" s="104"/>
      <c r="D204" s="104"/>
      <c r="E204" s="104"/>
      <c r="F204" s="104"/>
      <c r="G204" s="104"/>
      <c r="H204" s="105"/>
    </row>
    <row r="205" spans="1:8" hidden="1" x14ac:dyDescent="0.2">
      <c r="A205" s="49" t="s">
        <v>14</v>
      </c>
      <c r="B205" s="50"/>
      <c r="C205" s="50"/>
      <c r="D205" s="50">
        <f>C205</f>
        <v>0</v>
      </c>
      <c r="E205" s="51"/>
      <c r="F205" s="51"/>
      <c r="G205" s="51">
        <f t="shared" ref="G205:H207" si="44">E205</f>
        <v>0</v>
      </c>
      <c r="H205" s="51">
        <f t="shared" si="44"/>
        <v>0</v>
      </c>
    </row>
    <row r="206" spans="1:8" hidden="1" x14ac:dyDescent="0.2">
      <c r="A206" s="49" t="s">
        <v>15</v>
      </c>
      <c r="B206" s="50"/>
      <c r="C206" s="50"/>
      <c r="D206" s="50">
        <f>C206</f>
        <v>0</v>
      </c>
      <c r="E206" s="51"/>
      <c r="F206" s="51"/>
      <c r="G206" s="51">
        <f t="shared" si="44"/>
        <v>0</v>
      </c>
      <c r="H206" s="51">
        <f t="shared" si="44"/>
        <v>0</v>
      </c>
    </row>
    <row r="207" spans="1:8" hidden="1" x14ac:dyDescent="0.2">
      <c r="A207" s="49" t="s">
        <v>16</v>
      </c>
      <c r="B207" s="50"/>
      <c r="C207" s="50"/>
      <c r="D207" s="50">
        <f>C207</f>
        <v>0</v>
      </c>
      <c r="E207" s="51"/>
      <c r="F207" s="51"/>
      <c r="G207" s="51">
        <f t="shared" si="44"/>
        <v>0</v>
      </c>
      <c r="H207" s="51">
        <f t="shared" si="44"/>
        <v>0</v>
      </c>
    </row>
    <row r="208" spans="1:8" hidden="1" x14ac:dyDescent="0.2">
      <c r="A208" s="49" t="s">
        <v>17</v>
      </c>
      <c r="B208" s="50">
        <f t="shared" ref="B208:H208" si="45">B209+B211</f>
        <v>0</v>
      </c>
      <c r="C208" s="50">
        <f t="shared" si="45"/>
        <v>0</v>
      </c>
      <c r="D208" s="50">
        <f t="shared" si="45"/>
        <v>0</v>
      </c>
      <c r="E208" s="51">
        <f t="shared" si="45"/>
        <v>0</v>
      </c>
      <c r="F208" s="51">
        <f t="shared" si="45"/>
        <v>0</v>
      </c>
      <c r="G208" s="51">
        <f t="shared" si="45"/>
        <v>0</v>
      </c>
      <c r="H208" s="51">
        <f t="shared" si="45"/>
        <v>0</v>
      </c>
    </row>
    <row r="209" spans="1:8" hidden="1" x14ac:dyDescent="0.2">
      <c r="A209" s="49" t="s">
        <v>18</v>
      </c>
      <c r="B209" s="50"/>
      <c r="C209" s="50"/>
      <c r="D209" s="50">
        <f>C209-C210</f>
        <v>0</v>
      </c>
      <c r="E209" s="51"/>
      <c r="F209" s="51"/>
      <c r="G209" s="51">
        <f>E209-E210</f>
        <v>0</v>
      </c>
      <c r="H209" s="51">
        <f>F209-F210</f>
        <v>0</v>
      </c>
    </row>
    <row r="210" spans="1:8" hidden="1" x14ac:dyDescent="0.2">
      <c r="A210" s="49" t="s">
        <v>19</v>
      </c>
      <c r="B210" s="52" t="s">
        <v>20</v>
      </c>
      <c r="C210" s="50"/>
      <c r="D210" s="52" t="s">
        <v>20</v>
      </c>
      <c r="E210" s="51"/>
      <c r="F210" s="51"/>
      <c r="G210" s="52" t="s">
        <v>20</v>
      </c>
      <c r="H210" s="52" t="s">
        <v>20</v>
      </c>
    </row>
    <row r="211" spans="1:8" hidden="1" x14ac:dyDescent="0.2">
      <c r="A211" s="49" t="s">
        <v>21</v>
      </c>
      <c r="B211" s="50"/>
      <c r="C211" s="50"/>
      <c r="D211" s="50">
        <f>C211-C212</f>
        <v>0</v>
      </c>
      <c r="E211" s="51"/>
      <c r="F211" s="51"/>
      <c r="G211" s="51">
        <f>E211-E212</f>
        <v>0</v>
      </c>
      <c r="H211" s="51">
        <f>F211-F212</f>
        <v>0</v>
      </c>
    </row>
    <row r="212" spans="1:8" hidden="1" x14ac:dyDescent="0.2">
      <c r="A212" s="49" t="s">
        <v>19</v>
      </c>
      <c r="B212" s="52" t="s">
        <v>20</v>
      </c>
      <c r="C212" s="50"/>
      <c r="D212" s="52" t="s">
        <v>20</v>
      </c>
      <c r="E212" s="51"/>
      <c r="F212" s="51"/>
      <c r="G212" s="52" t="s">
        <v>20</v>
      </c>
      <c r="H212" s="52" t="s">
        <v>20</v>
      </c>
    </row>
    <row r="213" spans="1:8" hidden="1" x14ac:dyDescent="0.2">
      <c r="A213" s="53" t="s">
        <v>22</v>
      </c>
      <c r="B213" s="50">
        <f t="shared" ref="B213:H213" si="46">B214+B215</f>
        <v>0</v>
      </c>
      <c r="C213" s="50">
        <f t="shared" si="46"/>
        <v>0</v>
      </c>
      <c r="D213" s="50">
        <f t="shared" si="46"/>
        <v>0</v>
      </c>
      <c r="E213" s="51">
        <f t="shared" si="46"/>
        <v>0</v>
      </c>
      <c r="F213" s="51">
        <f t="shared" si="46"/>
        <v>0</v>
      </c>
      <c r="G213" s="51">
        <f t="shared" si="46"/>
        <v>0</v>
      </c>
      <c r="H213" s="51">
        <f t="shared" si="46"/>
        <v>0</v>
      </c>
    </row>
    <row r="214" spans="1:8" hidden="1" x14ac:dyDescent="0.2">
      <c r="A214" s="53" t="s">
        <v>18</v>
      </c>
      <c r="B214" s="50"/>
      <c r="C214" s="50"/>
      <c r="D214" s="50">
        <f>C214</f>
        <v>0</v>
      </c>
      <c r="E214" s="51"/>
      <c r="F214" s="51"/>
      <c r="G214" s="51">
        <f>E214</f>
        <v>0</v>
      </c>
      <c r="H214" s="51">
        <f>F214</f>
        <v>0</v>
      </c>
    </row>
    <row r="215" spans="1:8" hidden="1" x14ac:dyDescent="0.2">
      <c r="A215" s="53" t="s">
        <v>21</v>
      </c>
      <c r="B215" s="50"/>
      <c r="C215" s="50"/>
      <c r="D215" s="50">
        <f>C215</f>
        <v>0</v>
      </c>
      <c r="E215" s="51"/>
      <c r="F215" s="51"/>
      <c r="G215" s="51">
        <f>E215</f>
        <v>0</v>
      </c>
      <c r="H215" s="51">
        <f>F215</f>
        <v>0</v>
      </c>
    </row>
    <row r="216" spans="1:8" hidden="1" x14ac:dyDescent="0.2">
      <c r="A216" s="54" t="s">
        <v>23</v>
      </c>
      <c r="B216" s="55">
        <f t="shared" ref="B216:H216" si="47">B205+B206+B208+B213</f>
        <v>0</v>
      </c>
      <c r="C216" s="55">
        <f t="shared" si="47"/>
        <v>0</v>
      </c>
      <c r="D216" s="55">
        <f t="shared" si="47"/>
        <v>0</v>
      </c>
      <c r="E216" s="56">
        <f t="shared" si="47"/>
        <v>0</v>
      </c>
      <c r="F216" s="56">
        <f t="shared" si="47"/>
        <v>0</v>
      </c>
      <c r="G216" s="56">
        <f t="shared" si="47"/>
        <v>0</v>
      </c>
      <c r="H216" s="56">
        <f t="shared" si="47"/>
        <v>0</v>
      </c>
    </row>
    <row r="217" spans="1:8" ht="25.5" hidden="1" x14ac:dyDescent="0.2">
      <c r="A217" s="57" t="s">
        <v>24</v>
      </c>
      <c r="B217" s="51">
        <f>B216/'[3]Форма 1'!D20*100</f>
        <v>0</v>
      </c>
      <c r="C217" s="51">
        <f>C216/'[3]Форма 1'!H20*100</f>
        <v>0</v>
      </c>
      <c r="D217" s="51">
        <f>D216/'[3]Форма 1'!H20*100</f>
        <v>0</v>
      </c>
      <c r="E217" s="51">
        <f>E216/'[3]Форма 6'!N18*100</f>
        <v>0</v>
      </c>
      <c r="F217" s="51">
        <f>F216/'[3]Форма 6'!O18*100</f>
        <v>0</v>
      </c>
      <c r="G217" s="51">
        <f>G216/'[3]Форма 6'!N18*100</f>
        <v>0</v>
      </c>
      <c r="H217" s="51">
        <f>H216/'[3]Форма 6'!O18*100</f>
        <v>0</v>
      </c>
    </row>
    <row r="218" spans="1:8" hidden="1" x14ac:dyDescent="0.2">
      <c r="A218" s="103" t="s">
        <v>25</v>
      </c>
      <c r="B218" s="104"/>
      <c r="C218" s="104"/>
      <c r="D218" s="104"/>
      <c r="E218" s="104"/>
      <c r="F218" s="104"/>
      <c r="G218" s="104"/>
      <c r="H218" s="105"/>
    </row>
    <row r="219" spans="1:8" ht="51" hidden="1" x14ac:dyDescent="0.2">
      <c r="A219" s="58" t="s">
        <v>26</v>
      </c>
      <c r="B219" s="50">
        <f t="shared" ref="B219:H219" si="48">SUM(B220:B222)</f>
        <v>15</v>
      </c>
      <c r="C219" s="50">
        <f t="shared" si="48"/>
        <v>15</v>
      </c>
      <c r="D219" s="50">
        <f t="shared" si="48"/>
        <v>15</v>
      </c>
      <c r="E219" s="51">
        <f t="shared" si="48"/>
        <v>0.6</v>
      </c>
      <c r="F219" s="51">
        <f t="shared" si="48"/>
        <v>0</v>
      </c>
      <c r="G219" s="51">
        <f t="shared" si="48"/>
        <v>0.6</v>
      </c>
      <c r="H219" s="51">
        <f t="shared" si="48"/>
        <v>0</v>
      </c>
    </row>
    <row r="220" spans="1:8" hidden="1" x14ac:dyDescent="0.2">
      <c r="A220" s="58" t="s">
        <v>27</v>
      </c>
      <c r="B220" s="50"/>
      <c r="C220" s="50"/>
      <c r="D220" s="50">
        <f t="shared" ref="D220:D227" si="49">C220</f>
        <v>0</v>
      </c>
      <c r="E220" s="51"/>
      <c r="F220" s="51"/>
      <c r="G220" s="51">
        <f t="shared" ref="G220:H227" si="50">E220</f>
        <v>0</v>
      </c>
      <c r="H220" s="51">
        <f t="shared" si="50"/>
        <v>0</v>
      </c>
    </row>
    <row r="221" spans="1:8" hidden="1" x14ac:dyDescent="0.2">
      <c r="A221" s="58" t="s">
        <v>28</v>
      </c>
      <c r="B221" s="50"/>
      <c r="C221" s="50"/>
      <c r="D221" s="50">
        <f t="shared" si="49"/>
        <v>0</v>
      </c>
      <c r="E221" s="51"/>
      <c r="F221" s="51"/>
      <c r="G221" s="51">
        <f t="shared" si="50"/>
        <v>0</v>
      </c>
      <c r="H221" s="51">
        <f t="shared" si="50"/>
        <v>0</v>
      </c>
    </row>
    <row r="222" spans="1:8" hidden="1" x14ac:dyDescent="0.2">
      <c r="A222" s="58" t="s">
        <v>29</v>
      </c>
      <c r="B222" s="50">
        <v>15</v>
      </c>
      <c r="C222" s="50">
        <v>15</v>
      </c>
      <c r="D222" s="50">
        <f t="shared" si="49"/>
        <v>15</v>
      </c>
      <c r="E222" s="51">
        <v>0.6</v>
      </c>
      <c r="F222" s="51"/>
      <c r="G222" s="51">
        <f t="shared" si="50"/>
        <v>0.6</v>
      </c>
      <c r="H222" s="51">
        <f t="shared" si="50"/>
        <v>0</v>
      </c>
    </row>
    <row r="223" spans="1:8" ht="25.5" hidden="1" x14ac:dyDescent="0.2">
      <c r="A223" s="57" t="s">
        <v>30</v>
      </c>
      <c r="B223" s="50">
        <v>1</v>
      </c>
      <c r="C223" s="50">
        <v>1</v>
      </c>
      <c r="D223" s="50">
        <f t="shared" si="49"/>
        <v>1</v>
      </c>
      <c r="E223" s="51">
        <v>0.3</v>
      </c>
      <c r="F223" s="51"/>
      <c r="G223" s="51">
        <f t="shared" si="50"/>
        <v>0.3</v>
      </c>
      <c r="H223" s="51">
        <f t="shared" si="50"/>
        <v>0</v>
      </c>
    </row>
    <row r="224" spans="1:8" ht="25.5" hidden="1" x14ac:dyDescent="0.2">
      <c r="A224" s="57" t="s">
        <v>31</v>
      </c>
      <c r="B224" s="50"/>
      <c r="C224" s="50"/>
      <c r="D224" s="50">
        <f t="shared" si="49"/>
        <v>0</v>
      </c>
      <c r="E224" s="51"/>
      <c r="F224" s="51"/>
      <c r="G224" s="51">
        <f t="shared" si="50"/>
        <v>0</v>
      </c>
      <c r="H224" s="51">
        <f t="shared" si="50"/>
        <v>0</v>
      </c>
    </row>
    <row r="225" spans="1:8" ht="63.75" hidden="1" x14ac:dyDescent="0.2">
      <c r="A225" s="57" t="s">
        <v>32</v>
      </c>
      <c r="B225" s="50"/>
      <c r="C225" s="50"/>
      <c r="D225" s="50">
        <f t="shared" si="49"/>
        <v>0</v>
      </c>
      <c r="E225" s="51"/>
      <c r="F225" s="51"/>
      <c r="G225" s="51">
        <f t="shared" si="50"/>
        <v>0</v>
      </c>
      <c r="H225" s="51">
        <f t="shared" si="50"/>
        <v>0</v>
      </c>
    </row>
    <row r="226" spans="1:8" ht="38.25" hidden="1" x14ac:dyDescent="0.2">
      <c r="A226" s="57" t="s">
        <v>33</v>
      </c>
      <c r="B226" s="50">
        <v>298</v>
      </c>
      <c r="C226" s="50">
        <v>281</v>
      </c>
      <c r="D226" s="50">
        <f t="shared" si="49"/>
        <v>281</v>
      </c>
      <c r="E226" s="51">
        <v>62.8</v>
      </c>
      <c r="F226" s="51">
        <v>3.2</v>
      </c>
      <c r="G226" s="51">
        <f t="shared" si="50"/>
        <v>62.8</v>
      </c>
      <c r="H226" s="51">
        <f t="shared" si="50"/>
        <v>3.2</v>
      </c>
    </row>
    <row r="227" spans="1:8" ht="25.5" hidden="1" x14ac:dyDescent="0.2">
      <c r="A227" s="57" t="s">
        <v>34</v>
      </c>
      <c r="B227" s="50">
        <v>1</v>
      </c>
      <c r="C227" s="50">
        <v>1</v>
      </c>
      <c r="D227" s="50">
        <f t="shared" si="49"/>
        <v>1</v>
      </c>
      <c r="E227" s="51">
        <v>0.1</v>
      </c>
      <c r="F227" s="51"/>
      <c r="G227" s="51">
        <f t="shared" si="50"/>
        <v>0.1</v>
      </c>
      <c r="H227" s="51">
        <f t="shared" si="50"/>
        <v>0</v>
      </c>
    </row>
    <row r="228" spans="1:8" hidden="1" x14ac:dyDescent="0.2">
      <c r="A228" s="57" t="s">
        <v>35</v>
      </c>
      <c r="B228" s="50">
        <v>673</v>
      </c>
      <c r="C228" s="50">
        <v>651</v>
      </c>
      <c r="D228" s="52" t="s">
        <v>20</v>
      </c>
      <c r="E228" s="51">
        <v>134.69999999999999</v>
      </c>
      <c r="F228" s="51">
        <v>10.8</v>
      </c>
      <c r="G228" s="52" t="s">
        <v>20</v>
      </c>
      <c r="H228" s="52" t="s">
        <v>20</v>
      </c>
    </row>
    <row r="229" spans="1:8" ht="25.5" hidden="1" x14ac:dyDescent="0.2">
      <c r="A229" s="57" t="s">
        <v>36</v>
      </c>
      <c r="B229" s="50"/>
      <c r="C229" s="50"/>
      <c r="D229" s="50">
        <f t="shared" ref="D229:D235" si="51">C229</f>
        <v>0</v>
      </c>
      <c r="E229" s="51"/>
      <c r="F229" s="51"/>
      <c r="G229" s="51">
        <f t="shared" ref="G229:H235" si="52">E229</f>
        <v>0</v>
      </c>
      <c r="H229" s="51">
        <f t="shared" si="52"/>
        <v>0</v>
      </c>
    </row>
    <row r="230" spans="1:8" ht="25.5" hidden="1" x14ac:dyDescent="0.2">
      <c r="A230" s="57" t="s">
        <v>37</v>
      </c>
      <c r="B230" s="50"/>
      <c r="C230" s="50"/>
      <c r="D230" s="50">
        <f t="shared" si="51"/>
        <v>0</v>
      </c>
      <c r="E230" s="51"/>
      <c r="F230" s="51"/>
      <c r="G230" s="51">
        <f t="shared" si="52"/>
        <v>0</v>
      </c>
      <c r="H230" s="51">
        <f t="shared" si="52"/>
        <v>0</v>
      </c>
    </row>
    <row r="231" spans="1:8" ht="38.25" hidden="1" x14ac:dyDescent="0.2">
      <c r="A231" s="57" t="s">
        <v>38</v>
      </c>
      <c r="B231" s="50"/>
      <c r="C231" s="50"/>
      <c r="D231" s="50">
        <f t="shared" si="51"/>
        <v>0</v>
      </c>
      <c r="E231" s="51"/>
      <c r="F231" s="51"/>
      <c r="G231" s="51">
        <f t="shared" si="52"/>
        <v>0</v>
      </c>
      <c r="H231" s="51">
        <f t="shared" si="52"/>
        <v>0</v>
      </c>
    </row>
    <row r="232" spans="1:8" hidden="1" x14ac:dyDescent="0.2">
      <c r="A232" s="57" t="s">
        <v>39</v>
      </c>
      <c r="B232" s="50"/>
      <c r="C232" s="50"/>
      <c r="D232" s="50">
        <f t="shared" si="51"/>
        <v>0</v>
      </c>
      <c r="E232" s="51"/>
      <c r="F232" s="51"/>
      <c r="G232" s="51">
        <f t="shared" si="52"/>
        <v>0</v>
      </c>
      <c r="H232" s="51">
        <f t="shared" si="52"/>
        <v>0</v>
      </c>
    </row>
    <row r="233" spans="1:8" ht="38.25" hidden="1" x14ac:dyDescent="0.2">
      <c r="A233" s="57" t="s">
        <v>40</v>
      </c>
      <c r="B233" s="50"/>
      <c r="C233" s="50"/>
      <c r="D233" s="50">
        <f t="shared" si="51"/>
        <v>0</v>
      </c>
      <c r="E233" s="51"/>
      <c r="F233" s="51"/>
      <c r="G233" s="51">
        <f t="shared" si="52"/>
        <v>0</v>
      </c>
      <c r="H233" s="51">
        <f t="shared" si="52"/>
        <v>0</v>
      </c>
    </row>
    <row r="234" spans="1:8" ht="51" hidden="1" x14ac:dyDescent="0.2">
      <c r="A234" s="59" t="s">
        <v>41</v>
      </c>
      <c r="B234" s="50">
        <v>54</v>
      </c>
      <c r="C234" s="50">
        <v>51</v>
      </c>
      <c r="D234" s="50">
        <f t="shared" si="51"/>
        <v>51</v>
      </c>
      <c r="E234" s="51">
        <v>14.1</v>
      </c>
      <c r="F234" s="51">
        <v>0.1</v>
      </c>
      <c r="G234" s="51">
        <f t="shared" si="52"/>
        <v>14.1</v>
      </c>
      <c r="H234" s="51">
        <f t="shared" si="52"/>
        <v>0.1</v>
      </c>
    </row>
    <row r="235" spans="1:8" hidden="1" x14ac:dyDescent="0.2">
      <c r="A235" s="49" t="s">
        <v>42</v>
      </c>
      <c r="B235" s="50"/>
      <c r="C235" s="50"/>
      <c r="D235" s="50">
        <f t="shared" si="51"/>
        <v>0</v>
      </c>
      <c r="E235" s="51"/>
      <c r="F235" s="51"/>
      <c r="G235" s="51">
        <f t="shared" si="52"/>
        <v>0</v>
      </c>
      <c r="H235" s="51">
        <f t="shared" si="52"/>
        <v>0</v>
      </c>
    </row>
    <row r="236" spans="1:8" ht="25.5" hidden="1" x14ac:dyDescent="0.2">
      <c r="A236" s="57" t="s">
        <v>43</v>
      </c>
      <c r="B236" s="50">
        <f t="shared" ref="B236:H236" si="53">SUM(B237:B242)</f>
        <v>70</v>
      </c>
      <c r="C236" s="50">
        <f t="shared" si="53"/>
        <v>70</v>
      </c>
      <c r="D236" s="50">
        <f t="shared" si="53"/>
        <v>43</v>
      </c>
      <c r="E236" s="51">
        <f t="shared" si="53"/>
        <v>20.6</v>
      </c>
      <c r="F236" s="51">
        <f t="shared" si="53"/>
        <v>2.4</v>
      </c>
      <c r="G236" s="51">
        <f t="shared" si="53"/>
        <v>10.9</v>
      </c>
      <c r="H236" s="51">
        <f t="shared" si="53"/>
        <v>0</v>
      </c>
    </row>
    <row r="237" spans="1:8" hidden="1" x14ac:dyDescent="0.2">
      <c r="A237" s="57" t="s">
        <v>44</v>
      </c>
      <c r="B237" s="50"/>
      <c r="C237" s="50"/>
      <c r="D237" s="50">
        <f>C237</f>
        <v>0</v>
      </c>
      <c r="E237" s="51"/>
      <c r="F237" s="51"/>
      <c r="G237" s="51">
        <f t="shared" ref="G237:H239" si="54">E237</f>
        <v>0</v>
      </c>
      <c r="H237" s="51">
        <f t="shared" si="54"/>
        <v>0</v>
      </c>
    </row>
    <row r="238" spans="1:8" hidden="1" x14ac:dyDescent="0.2">
      <c r="A238" s="57" t="s">
        <v>45</v>
      </c>
      <c r="B238" s="50"/>
      <c r="C238" s="50"/>
      <c r="D238" s="50">
        <f>C238</f>
        <v>0</v>
      </c>
      <c r="E238" s="51"/>
      <c r="F238" s="51"/>
      <c r="G238" s="51">
        <f t="shared" si="54"/>
        <v>0</v>
      </c>
      <c r="H238" s="51">
        <f t="shared" si="54"/>
        <v>0</v>
      </c>
    </row>
    <row r="239" spans="1:8" hidden="1" x14ac:dyDescent="0.2">
      <c r="A239" s="57" t="s">
        <v>46</v>
      </c>
      <c r="B239" s="50"/>
      <c r="C239" s="50"/>
      <c r="D239" s="50">
        <f>C239</f>
        <v>0</v>
      </c>
      <c r="E239" s="51"/>
      <c r="F239" s="51"/>
      <c r="G239" s="51">
        <f t="shared" si="54"/>
        <v>0</v>
      </c>
      <c r="H239" s="51">
        <f t="shared" si="54"/>
        <v>0</v>
      </c>
    </row>
    <row r="240" spans="1:8" hidden="1" x14ac:dyDescent="0.2">
      <c r="A240" s="57" t="s">
        <v>47</v>
      </c>
      <c r="B240" s="50">
        <v>27</v>
      </c>
      <c r="C240" s="50">
        <v>27</v>
      </c>
      <c r="D240" s="52" t="s">
        <v>20</v>
      </c>
      <c r="E240" s="51">
        <v>9.6999999999999993</v>
      </c>
      <c r="F240" s="51">
        <v>2.4</v>
      </c>
      <c r="G240" s="52" t="s">
        <v>20</v>
      </c>
      <c r="H240" s="52" t="s">
        <v>20</v>
      </c>
    </row>
    <row r="241" spans="1:8" hidden="1" x14ac:dyDescent="0.2">
      <c r="A241" s="57" t="s">
        <v>48</v>
      </c>
      <c r="B241" s="50"/>
      <c r="C241" s="50"/>
      <c r="D241" s="50">
        <f>C241</f>
        <v>0</v>
      </c>
      <c r="E241" s="51"/>
      <c r="F241" s="51"/>
      <c r="G241" s="51">
        <f t="shared" ref="G241:H245" si="55">E241</f>
        <v>0</v>
      </c>
      <c r="H241" s="51">
        <f t="shared" si="55"/>
        <v>0</v>
      </c>
    </row>
    <row r="242" spans="1:8" hidden="1" x14ac:dyDescent="0.2">
      <c r="A242" s="57" t="s">
        <v>49</v>
      </c>
      <c r="B242" s="50">
        <v>43</v>
      </c>
      <c r="C242" s="50">
        <v>43</v>
      </c>
      <c r="D242" s="50">
        <f>C242</f>
        <v>43</v>
      </c>
      <c r="E242" s="51">
        <v>10.9</v>
      </c>
      <c r="F242" s="51"/>
      <c r="G242" s="51">
        <f t="shared" si="55"/>
        <v>10.9</v>
      </c>
      <c r="H242" s="51">
        <f t="shared" si="55"/>
        <v>0</v>
      </c>
    </row>
    <row r="243" spans="1:8" ht="38.25" hidden="1" x14ac:dyDescent="0.2">
      <c r="A243" s="57" t="s">
        <v>50</v>
      </c>
      <c r="B243" s="50"/>
      <c r="C243" s="50"/>
      <c r="D243" s="50">
        <f>C243</f>
        <v>0</v>
      </c>
      <c r="E243" s="51"/>
      <c r="F243" s="51"/>
      <c r="G243" s="51">
        <f t="shared" si="55"/>
        <v>0</v>
      </c>
      <c r="H243" s="51">
        <f t="shared" si="55"/>
        <v>0</v>
      </c>
    </row>
    <row r="244" spans="1:8" ht="25.5" hidden="1" x14ac:dyDescent="0.2">
      <c r="A244" s="57" t="s">
        <v>51</v>
      </c>
      <c r="B244" s="50"/>
      <c r="C244" s="50"/>
      <c r="D244" s="50">
        <f>C244</f>
        <v>0</v>
      </c>
      <c r="E244" s="51"/>
      <c r="F244" s="51"/>
      <c r="G244" s="51">
        <f t="shared" si="55"/>
        <v>0</v>
      </c>
      <c r="H244" s="51">
        <f t="shared" si="55"/>
        <v>0</v>
      </c>
    </row>
    <row r="245" spans="1:8" hidden="1" x14ac:dyDescent="0.2">
      <c r="A245" s="57" t="s">
        <v>52</v>
      </c>
      <c r="B245" s="50">
        <v>335</v>
      </c>
      <c r="C245" s="50">
        <v>335</v>
      </c>
      <c r="D245" s="50">
        <f>C245</f>
        <v>335</v>
      </c>
      <c r="E245" s="51">
        <v>20.3</v>
      </c>
      <c r="F245" s="51">
        <v>7.5</v>
      </c>
      <c r="G245" s="51">
        <f t="shared" si="55"/>
        <v>20.3</v>
      </c>
      <c r="H245" s="51">
        <f t="shared" si="55"/>
        <v>7.5</v>
      </c>
    </row>
    <row r="246" spans="1:8" hidden="1" x14ac:dyDescent="0.2">
      <c r="A246" s="57"/>
      <c r="B246" s="50"/>
      <c r="C246" s="50"/>
      <c r="D246" s="50"/>
      <c r="E246" s="51"/>
      <c r="F246" s="51"/>
      <c r="G246" s="51"/>
      <c r="H246" s="51"/>
    </row>
    <row r="247" spans="1:8" hidden="1" x14ac:dyDescent="0.2">
      <c r="A247" s="57"/>
      <c r="B247" s="50"/>
      <c r="C247" s="50"/>
      <c r="D247" s="50"/>
      <c r="E247" s="51"/>
      <c r="F247" s="51"/>
      <c r="G247" s="51"/>
      <c r="H247" s="51"/>
    </row>
    <row r="248" spans="1:8" hidden="1" x14ac:dyDescent="0.2">
      <c r="A248" s="57"/>
      <c r="B248" s="50"/>
      <c r="C248" s="50"/>
      <c r="D248" s="50"/>
      <c r="E248" s="51"/>
      <c r="F248" s="51"/>
      <c r="G248" s="51"/>
      <c r="H248" s="51"/>
    </row>
    <row r="249" spans="1:8" hidden="1" x14ac:dyDescent="0.2">
      <c r="A249" s="57"/>
      <c r="B249" s="50"/>
      <c r="C249" s="50"/>
      <c r="D249" s="50"/>
      <c r="E249" s="51"/>
      <c r="F249" s="51"/>
      <c r="G249" s="51"/>
      <c r="H249" s="51"/>
    </row>
    <row r="250" spans="1:8" hidden="1" x14ac:dyDescent="0.2">
      <c r="A250" s="57"/>
      <c r="B250" s="50"/>
      <c r="C250" s="50"/>
      <c r="D250" s="50"/>
      <c r="E250" s="51"/>
      <c r="F250" s="51"/>
      <c r="G250" s="51"/>
      <c r="H250" s="51"/>
    </row>
    <row r="251" spans="1:8" hidden="1" x14ac:dyDescent="0.2">
      <c r="A251" s="57" t="s">
        <v>53</v>
      </c>
      <c r="B251" s="50"/>
      <c r="C251" s="50"/>
      <c r="D251" s="50">
        <f>C251</f>
        <v>0</v>
      </c>
      <c r="E251" s="51"/>
      <c r="F251" s="51"/>
      <c r="G251" s="51">
        <f>E251</f>
        <v>0</v>
      </c>
      <c r="H251" s="51">
        <f>F251</f>
        <v>0</v>
      </c>
    </row>
    <row r="252" spans="1:8" hidden="1" x14ac:dyDescent="0.2">
      <c r="A252" s="60" t="s">
        <v>54</v>
      </c>
      <c r="B252" s="61">
        <f>B219+B223+B224+B225+B226+B227+B228+B229+B230+B231+B232+B233+B234+B235+B236+B243+B244+B245+B246+B247+B248+B249+B250+B251</f>
        <v>1447</v>
      </c>
      <c r="C252" s="61">
        <f>C219+C223+C224+C225+C226+C227+C228+C229+C230+C231+C232+C233+C234+C235+C236+C243+C244+C245+C246+C247+C248+C249+C250+C251</f>
        <v>1405</v>
      </c>
      <c r="D252" s="61">
        <f>D219+D223+D224+D225+D226+D227+D229+D230+D231+D232+D233+D234+D235+D236+D243+D244+D245+D246+D247+D248+D249+D250+D251</f>
        <v>727</v>
      </c>
      <c r="E252" s="62">
        <f>E219+E223+E224+E225+E226+E227+E228+E229+E230+E231+E232+E233+E234+E235+E236+E243+E244+E245+E246+E247+E248+E249+E250+E251</f>
        <v>253.5</v>
      </c>
      <c r="F252" s="62">
        <f>F219+F223+F224+F225+F226+F227+F228+F229+F230+F231+F232+F233+F234+F235+F236+F243+F244+F245+F246+F247+F248+F249+F250+F251</f>
        <v>24</v>
      </c>
      <c r="G252" s="62">
        <f>G219+G223+G224+G225+G226+G227+G229+G230+G231+G232+G233+G234+G235+G236+G243+G244+G245+G246+G247+G248+G249+G250+G251</f>
        <v>109.1</v>
      </c>
      <c r="H252" s="62">
        <f>H219+H223+H224+H225+H226+H227+H229+H230+H231+H232+H233+H234+H235+H236+H243+H244+H245+H246+H247+H248+H249+H250+H251</f>
        <v>10.8</v>
      </c>
    </row>
    <row r="253" spans="1:8" ht="25.5" hidden="1" x14ac:dyDescent="0.2">
      <c r="A253" s="57" t="s">
        <v>55</v>
      </c>
      <c r="B253" s="51">
        <f>B252/'[3]Форма 1'!D20*100</f>
        <v>12.447311827956989</v>
      </c>
      <c r="C253" s="51">
        <f>C252/'[3]Форма 1'!H20*100</f>
        <v>13.708654502878328</v>
      </c>
      <c r="D253" s="51">
        <f>D252/'[3]Форма 1'!H20*100</f>
        <v>7.0933749634110645</v>
      </c>
      <c r="E253" s="51">
        <f>E252/'[3]Форма 6'!N18*100</f>
        <v>9.4837261503928172</v>
      </c>
      <c r="F253" s="51">
        <f>F252/'[3]Форма 6'!O18*100</f>
        <v>4.734661668968239</v>
      </c>
      <c r="G253" s="51">
        <f>G252/'[3]Форма 6'!N18*100</f>
        <v>4.0815563037785259</v>
      </c>
      <c r="H253" s="51">
        <f>H252/'[3]Форма 6'!O18*100</f>
        <v>2.1305977510357077</v>
      </c>
    </row>
    <row r="254" spans="1:8" ht="15" hidden="1" x14ac:dyDescent="0.2">
      <c r="A254" s="127" t="s">
        <v>56</v>
      </c>
      <c r="B254" s="128"/>
      <c r="C254" s="128"/>
      <c r="D254" s="128"/>
      <c r="E254" s="128"/>
      <c r="F254" s="128"/>
      <c r="G254" s="128"/>
      <c r="H254" s="129"/>
    </row>
    <row r="255" spans="1:8" ht="51" hidden="1" x14ac:dyDescent="0.2">
      <c r="A255" s="57" t="s">
        <v>57</v>
      </c>
      <c r="B255" s="50">
        <f t="shared" ref="B255:H255" si="56">SUM(B256:B258)</f>
        <v>15</v>
      </c>
      <c r="C255" s="50">
        <f t="shared" si="56"/>
        <v>15</v>
      </c>
      <c r="D255" s="50">
        <f t="shared" si="56"/>
        <v>15</v>
      </c>
      <c r="E255" s="51">
        <f t="shared" si="56"/>
        <v>0.6</v>
      </c>
      <c r="F255" s="51">
        <f t="shared" si="56"/>
        <v>0</v>
      </c>
      <c r="G255" s="51">
        <f t="shared" si="56"/>
        <v>0.6</v>
      </c>
      <c r="H255" s="51">
        <f t="shared" si="56"/>
        <v>0</v>
      </c>
    </row>
    <row r="256" spans="1:8" hidden="1" x14ac:dyDescent="0.2">
      <c r="A256" s="57" t="s">
        <v>27</v>
      </c>
      <c r="B256" s="50"/>
      <c r="C256" s="50"/>
      <c r="D256" s="50">
        <f t="shared" ref="D256:D263" si="57">C256</f>
        <v>0</v>
      </c>
      <c r="E256" s="51"/>
      <c r="F256" s="51"/>
      <c r="G256" s="51">
        <f t="shared" ref="G256:H263" si="58">E256</f>
        <v>0</v>
      </c>
      <c r="H256" s="51">
        <f t="shared" si="58"/>
        <v>0</v>
      </c>
    </row>
    <row r="257" spans="1:8" hidden="1" x14ac:dyDescent="0.2">
      <c r="A257" s="57" t="s">
        <v>28</v>
      </c>
      <c r="B257" s="50"/>
      <c r="C257" s="50"/>
      <c r="D257" s="50">
        <f t="shared" si="57"/>
        <v>0</v>
      </c>
      <c r="E257" s="51"/>
      <c r="F257" s="51"/>
      <c r="G257" s="51">
        <f t="shared" si="58"/>
        <v>0</v>
      </c>
      <c r="H257" s="51">
        <f t="shared" si="58"/>
        <v>0</v>
      </c>
    </row>
    <row r="258" spans="1:8" hidden="1" x14ac:dyDescent="0.2">
      <c r="A258" s="57" t="s">
        <v>29</v>
      </c>
      <c r="B258" s="50">
        <v>15</v>
      </c>
      <c r="C258" s="50">
        <v>15</v>
      </c>
      <c r="D258" s="50">
        <f t="shared" si="57"/>
        <v>15</v>
      </c>
      <c r="E258" s="51">
        <v>0.6</v>
      </c>
      <c r="F258" s="51"/>
      <c r="G258" s="51">
        <f t="shared" si="58"/>
        <v>0.6</v>
      </c>
      <c r="H258" s="51">
        <f t="shared" si="58"/>
        <v>0</v>
      </c>
    </row>
    <row r="259" spans="1:8" ht="38.25" hidden="1" x14ac:dyDescent="0.2">
      <c r="A259" s="57" t="s">
        <v>58</v>
      </c>
      <c r="B259" s="50">
        <v>1</v>
      </c>
      <c r="C259" s="50">
        <v>1</v>
      </c>
      <c r="D259" s="50">
        <f t="shared" si="57"/>
        <v>1</v>
      </c>
      <c r="E259" s="51">
        <v>0.3</v>
      </c>
      <c r="F259" s="51"/>
      <c r="G259" s="51">
        <f t="shared" si="58"/>
        <v>0.3</v>
      </c>
      <c r="H259" s="51">
        <f t="shared" si="58"/>
        <v>0</v>
      </c>
    </row>
    <row r="260" spans="1:8" ht="25.5" hidden="1" x14ac:dyDescent="0.2">
      <c r="A260" s="57" t="s">
        <v>59</v>
      </c>
      <c r="B260" s="50"/>
      <c r="C260" s="50"/>
      <c r="D260" s="50">
        <f t="shared" si="57"/>
        <v>0</v>
      </c>
      <c r="E260" s="51"/>
      <c r="F260" s="51"/>
      <c r="G260" s="51">
        <f t="shared" si="58"/>
        <v>0</v>
      </c>
      <c r="H260" s="51">
        <f t="shared" si="58"/>
        <v>0</v>
      </c>
    </row>
    <row r="261" spans="1:8" ht="63.75" hidden="1" x14ac:dyDescent="0.2">
      <c r="A261" s="57" t="s">
        <v>60</v>
      </c>
      <c r="B261" s="50"/>
      <c r="C261" s="50"/>
      <c r="D261" s="50">
        <f t="shared" si="57"/>
        <v>0</v>
      </c>
      <c r="E261" s="51"/>
      <c r="F261" s="51"/>
      <c r="G261" s="51">
        <f t="shared" si="58"/>
        <v>0</v>
      </c>
      <c r="H261" s="51">
        <f t="shared" si="58"/>
        <v>0</v>
      </c>
    </row>
    <row r="262" spans="1:8" ht="38.25" hidden="1" x14ac:dyDescent="0.2">
      <c r="A262" s="57" t="s">
        <v>61</v>
      </c>
      <c r="B262" s="50">
        <v>104</v>
      </c>
      <c r="C262" s="50">
        <v>100</v>
      </c>
      <c r="D262" s="50">
        <f t="shared" si="57"/>
        <v>100</v>
      </c>
      <c r="E262" s="51">
        <v>27.2</v>
      </c>
      <c r="F262" s="51">
        <v>3.2</v>
      </c>
      <c r="G262" s="51">
        <f t="shared" si="58"/>
        <v>27.2</v>
      </c>
      <c r="H262" s="51">
        <f t="shared" si="58"/>
        <v>3.2</v>
      </c>
    </row>
    <row r="263" spans="1:8" ht="25.5" hidden="1" x14ac:dyDescent="0.2">
      <c r="A263" s="57" t="s">
        <v>62</v>
      </c>
      <c r="B263" s="50"/>
      <c r="C263" s="50"/>
      <c r="D263" s="50">
        <f t="shared" si="57"/>
        <v>0</v>
      </c>
      <c r="E263" s="51"/>
      <c r="F263" s="51"/>
      <c r="G263" s="51">
        <f t="shared" si="58"/>
        <v>0</v>
      </c>
      <c r="H263" s="51">
        <f t="shared" si="58"/>
        <v>0</v>
      </c>
    </row>
    <row r="264" spans="1:8" hidden="1" x14ac:dyDescent="0.2">
      <c r="A264" s="57" t="s">
        <v>63</v>
      </c>
      <c r="B264" s="50">
        <v>73</v>
      </c>
      <c r="C264" s="50">
        <v>73</v>
      </c>
      <c r="D264" s="52" t="s">
        <v>20</v>
      </c>
      <c r="E264" s="51">
        <v>17.3</v>
      </c>
      <c r="F264" s="51">
        <v>9.6</v>
      </c>
      <c r="G264" s="52" t="s">
        <v>20</v>
      </c>
      <c r="H264" s="52" t="s">
        <v>20</v>
      </c>
    </row>
    <row r="265" spans="1:8" ht="25.5" hidden="1" x14ac:dyDescent="0.2">
      <c r="A265" s="57" t="s">
        <v>64</v>
      </c>
      <c r="B265" s="50"/>
      <c r="C265" s="50"/>
      <c r="D265" s="50">
        <f t="shared" ref="D265:D271" si="59">C265</f>
        <v>0</v>
      </c>
      <c r="E265" s="51"/>
      <c r="F265" s="51"/>
      <c r="G265" s="51">
        <f t="shared" ref="G265:H271" si="60">E265</f>
        <v>0</v>
      </c>
      <c r="H265" s="51">
        <f t="shared" si="60"/>
        <v>0</v>
      </c>
    </row>
    <row r="266" spans="1:8" ht="25.5" hidden="1" x14ac:dyDescent="0.2">
      <c r="A266" s="57" t="s">
        <v>65</v>
      </c>
      <c r="B266" s="50"/>
      <c r="C266" s="50"/>
      <c r="D266" s="50">
        <f t="shared" si="59"/>
        <v>0</v>
      </c>
      <c r="E266" s="51"/>
      <c r="F266" s="51"/>
      <c r="G266" s="51">
        <f t="shared" si="60"/>
        <v>0</v>
      </c>
      <c r="H266" s="51">
        <f t="shared" si="60"/>
        <v>0</v>
      </c>
    </row>
    <row r="267" spans="1:8" ht="38.25" hidden="1" x14ac:dyDescent="0.2">
      <c r="A267" s="57" t="s">
        <v>66</v>
      </c>
      <c r="B267" s="50"/>
      <c r="C267" s="50"/>
      <c r="D267" s="50">
        <f t="shared" si="59"/>
        <v>0</v>
      </c>
      <c r="E267" s="51"/>
      <c r="F267" s="51"/>
      <c r="G267" s="51">
        <f t="shared" si="60"/>
        <v>0</v>
      </c>
      <c r="H267" s="51">
        <f t="shared" si="60"/>
        <v>0</v>
      </c>
    </row>
    <row r="268" spans="1:8" hidden="1" x14ac:dyDescent="0.2">
      <c r="A268" s="57" t="s">
        <v>67</v>
      </c>
      <c r="B268" s="50"/>
      <c r="C268" s="50"/>
      <c r="D268" s="50">
        <f t="shared" si="59"/>
        <v>0</v>
      </c>
      <c r="E268" s="51"/>
      <c r="F268" s="51"/>
      <c r="G268" s="51">
        <f t="shared" si="60"/>
        <v>0</v>
      </c>
      <c r="H268" s="51">
        <f t="shared" si="60"/>
        <v>0</v>
      </c>
    </row>
    <row r="269" spans="1:8" ht="38.25" hidden="1" x14ac:dyDescent="0.2">
      <c r="A269" s="57" t="s">
        <v>68</v>
      </c>
      <c r="B269" s="50"/>
      <c r="C269" s="50"/>
      <c r="D269" s="50">
        <f t="shared" si="59"/>
        <v>0</v>
      </c>
      <c r="E269" s="51"/>
      <c r="F269" s="51"/>
      <c r="G269" s="51">
        <f t="shared" si="60"/>
        <v>0</v>
      </c>
      <c r="H269" s="51">
        <f t="shared" si="60"/>
        <v>0</v>
      </c>
    </row>
    <row r="270" spans="1:8" ht="51" hidden="1" x14ac:dyDescent="0.2">
      <c r="A270" s="57" t="s">
        <v>69</v>
      </c>
      <c r="B270" s="50">
        <v>1</v>
      </c>
      <c r="C270" s="50">
        <v>1</v>
      </c>
      <c r="D270" s="50">
        <f t="shared" si="59"/>
        <v>1</v>
      </c>
      <c r="E270" s="51">
        <v>0.1</v>
      </c>
      <c r="F270" s="51">
        <v>0.1</v>
      </c>
      <c r="G270" s="51">
        <f t="shared" si="60"/>
        <v>0.1</v>
      </c>
      <c r="H270" s="51">
        <f t="shared" si="60"/>
        <v>0.1</v>
      </c>
    </row>
    <row r="271" spans="1:8" hidden="1" x14ac:dyDescent="0.2">
      <c r="A271" s="57" t="s">
        <v>70</v>
      </c>
      <c r="B271" s="50"/>
      <c r="C271" s="50"/>
      <c r="D271" s="50">
        <f t="shared" si="59"/>
        <v>0</v>
      </c>
      <c r="E271" s="51"/>
      <c r="F271" s="51"/>
      <c r="G271" s="51">
        <f t="shared" si="60"/>
        <v>0</v>
      </c>
      <c r="H271" s="51">
        <f t="shared" si="60"/>
        <v>0</v>
      </c>
    </row>
    <row r="272" spans="1:8" ht="25.5" hidden="1" x14ac:dyDescent="0.2">
      <c r="A272" s="57" t="s">
        <v>71</v>
      </c>
      <c r="B272" s="50">
        <f t="shared" ref="B272:G272" si="61">SUM(B273:B278)</f>
        <v>44</v>
      </c>
      <c r="C272" s="50">
        <f t="shared" si="61"/>
        <v>44</v>
      </c>
      <c r="D272" s="50">
        <f t="shared" si="61"/>
        <v>33</v>
      </c>
      <c r="E272" s="51">
        <f t="shared" si="61"/>
        <v>12.4</v>
      </c>
      <c r="F272" s="51">
        <f t="shared" si="61"/>
        <v>2.4</v>
      </c>
      <c r="G272" s="51">
        <f t="shared" si="61"/>
        <v>8.5</v>
      </c>
      <c r="H272" s="51">
        <f>SUM(H273:H278)</f>
        <v>0</v>
      </c>
    </row>
    <row r="273" spans="1:8" hidden="1" x14ac:dyDescent="0.2">
      <c r="A273" s="57" t="s">
        <v>44</v>
      </c>
      <c r="B273" s="50"/>
      <c r="C273" s="50"/>
      <c r="D273" s="50">
        <f>C273</f>
        <v>0</v>
      </c>
      <c r="E273" s="51"/>
      <c r="F273" s="51"/>
      <c r="G273" s="51">
        <f t="shared" ref="G273:H275" si="62">E273</f>
        <v>0</v>
      </c>
      <c r="H273" s="51">
        <f t="shared" si="62"/>
        <v>0</v>
      </c>
    </row>
    <row r="274" spans="1:8" hidden="1" x14ac:dyDescent="0.2">
      <c r="A274" s="57" t="s">
        <v>45</v>
      </c>
      <c r="B274" s="50"/>
      <c r="C274" s="50"/>
      <c r="D274" s="50">
        <f>C274</f>
        <v>0</v>
      </c>
      <c r="E274" s="51"/>
      <c r="F274" s="51"/>
      <c r="G274" s="51">
        <f t="shared" si="62"/>
        <v>0</v>
      </c>
      <c r="H274" s="51">
        <f t="shared" si="62"/>
        <v>0</v>
      </c>
    </row>
    <row r="275" spans="1:8" hidden="1" x14ac:dyDescent="0.2">
      <c r="A275" s="57" t="s">
        <v>46</v>
      </c>
      <c r="B275" s="50"/>
      <c r="C275" s="50"/>
      <c r="D275" s="50">
        <f>C275</f>
        <v>0</v>
      </c>
      <c r="E275" s="51"/>
      <c r="F275" s="51"/>
      <c r="G275" s="51">
        <f t="shared" si="62"/>
        <v>0</v>
      </c>
      <c r="H275" s="51">
        <f t="shared" si="62"/>
        <v>0</v>
      </c>
    </row>
    <row r="276" spans="1:8" hidden="1" x14ac:dyDescent="0.2">
      <c r="A276" s="57" t="s">
        <v>47</v>
      </c>
      <c r="B276" s="50">
        <v>11</v>
      </c>
      <c r="C276" s="50">
        <v>11</v>
      </c>
      <c r="D276" s="52" t="s">
        <v>20</v>
      </c>
      <c r="E276" s="51">
        <v>3.9</v>
      </c>
      <c r="F276" s="51">
        <v>2.4</v>
      </c>
      <c r="G276" s="52" t="s">
        <v>20</v>
      </c>
      <c r="H276" s="52" t="s">
        <v>20</v>
      </c>
    </row>
    <row r="277" spans="1:8" hidden="1" x14ac:dyDescent="0.2">
      <c r="A277" s="57" t="s">
        <v>48</v>
      </c>
      <c r="B277" s="50"/>
      <c r="C277" s="50"/>
      <c r="D277" s="50">
        <f>C277</f>
        <v>0</v>
      </c>
      <c r="E277" s="51"/>
      <c r="F277" s="51"/>
      <c r="G277" s="51">
        <f t="shared" ref="G277:H281" si="63">E277</f>
        <v>0</v>
      </c>
      <c r="H277" s="51">
        <f t="shared" si="63"/>
        <v>0</v>
      </c>
    </row>
    <row r="278" spans="1:8" hidden="1" x14ac:dyDescent="0.2">
      <c r="A278" s="57" t="s">
        <v>49</v>
      </c>
      <c r="B278" s="50">
        <v>33</v>
      </c>
      <c r="C278" s="50">
        <v>33</v>
      </c>
      <c r="D278" s="50">
        <f>C278</f>
        <v>33</v>
      </c>
      <c r="E278" s="51">
        <v>8.5</v>
      </c>
      <c r="F278" s="51"/>
      <c r="G278" s="51">
        <f t="shared" si="63"/>
        <v>8.5</v>
      </c>
      <c r="H278" s="51">
        <f t="shared" si="63"/>
        <v>0</v>
      </c>
    </row>
    <row r="279" spans="1:8" ht="38.25" hidden="1" x14ac:dyDescent="0.2">
      <c r="A279" s="57" t="s">
        <v>72</v>
      </c>
      <c r="B279" s="50"/>
      <c r="C279" s="50"/>
      <c r="D279" s="50">
        <f>C279</f>
        <v>0</v>
      </c>
      <c r="E279" s="51"/>
      <c r="F279" s="51"/>
      <c r="G279" s="51">
        <f t="shared" si="63"/>
        <v>0</v>
      </c>
      <c r="H279" s="51">
        <f t="shared" si="63"/>
        <v>0</v>
      </c>
    </row>
    <row r="280" spans="1:8" ht="25.5" hidden="1" x14ac:dyDescent="0.2">
      <c r="A280" s="57" t="s">
        <v>73</v>
      </c>
      <c r="B280" s="50"/>
      <c r="C280" s="50"/>
      <c r="D280" s="50">
        <f>C280</f>
        <v>0</v>
      </c>
      <c r="E280" s="51"/>
      <c r="F280" s="51"/>
      <c r="G280" s="51">
        <f t="shared" si="63"/>
        <v>0</v>
      </c>
      <c r="H280" s="51">
        <f t="shared" si="63"/>
        <v>0</v>
      </c>
    </row>
    <row r="281" spans="1:8" hidden="1" x14ac:dyDescent="0.2">
      <c r="A281" s="57" t="s">
        <v>74</v>
      </c>
      <c r="B281" s="50">
        <v>260</v>
      </c>
      <c r="C281" s="50">
        <v>260</v>
      </c>
      <c r="D281" s="50">
        <f>C281</f>
        <v>260</v>
      </c>
      <c r="E281" s="51">
        <v>15.8</v>
      </c>
      <c r="F281" s="51">
        <v>7.5</v>
      </c>
      <c r="G281" s="51">
        <f t="shared" si="63"/>
        <v>15.8</v>
      </c>
      <c r="H281" s="51">
        <f t="shared" si="63"/>
        <v>7.5</v>
      </c>
    </row>
    <row r="282" spans="1:8" hidden="1" x14ac:dyDescent="0.2">
      <c r="A282" s="57"/>
      <c r="B282" s="50"/>
      <c r="C282" s="50"/>
      <c r="D282" s="50"/>
      <c r="E282" s="51"/>
      <c r="F282" s="51"/>
      <c r="G282" s="51"/>
      <c r="H282" s="51"/>
    </row>
    <row r="283" spans="1:8" hidden="1" x14ac:dyDescent="0.2">
      <c r="A283" s="57"/>
      <c r="B283" s="50"/>
      <c r="C283" s="50"/>
      <c r="D283" s="50"/>
      <c r="E283" s="51"/>
      <c r="F283" s="51"/>
      <c r="G283" s="51"/>
      <c r="H283" s="51"/>
    </row>
    <row r="284" spans="1:8" hidden="1" x14ac:dyDescent="0.2">
      <c r="A284" s="57"/>
      <c r="B284" s="50"/>
      <c r="C284" s="50"/>
      <c r="D284" s="50"/>
      <c r="E284" s="51"/>
      <c r="F284" s="51"/>
      <c r="G284" s="51"/>
      <c r="H284" s="51"/>
    </row>
    <row r="285" spans="1:8" hidden="1" x14ac:dyDescent="0.2">
      <c r="A285" s="57"/>
      <c r="B285" s="50"/>
      <c r="C285" s="50"/>
      <c r="D285" s="50"/>
      <c r="E285" s="51"/>
      <c r="F285" s="51"/>
      <c r="G285" s="51"/>
      <c r="H285" s="51"/>
    </row>
    <row r="286" spans="1:8" hidden="1" x14ac:dyDescent="0.2">
      <c r="A286" s="57"/>
      <c r="B286" s="50"/>
      <c r="C286" s="50"/>
      <c r="D286" s="50"/>
      <c r="E286" s="51"/>
      <c r="F286" s="51"/>
      <c r="G286" s="51"/>
      <c r="H286" s="51"/>
    </row>
    <row r="287" spans="1:8" hidden="1" x14ac:dyDescent="0.2">
      <c r="A287" s="57" t="s">
        <v>75</v>
      </c>
      <c r="B287" s="50"/>
      <c r="C287" s="50"/>
      <c r="D287" s="50">
        <f>C287</f>
        <v>0</v>
      </c>
      <c r="E287" s="51"/>
      <c r="F287" s="51"/>
      <c r="G287" s="51">
        <f>E287</f>
        <v>0</v>
      </c>
      <c r="H287" s="51">
        <f>F287</f>
        <v>0</v>
      </c>
    </row>
    <row r="288" spans="1:8" hidden="1" x14ac:dyDescent="0.2">
      <c r="A288" s="60" t="s">
        <v>76</v>
      </c>
      <c r="B288" s="61">
        <f>B255+B259+B260+B261+B262+B263+B264+B265+B266+B267+B268+B269+B270+B271+B272+B279+B280+B281+B282+B283+B284+B285+B286+B287</f>
        <v>498</v>
      </c>
      <c r="C288" s="55">
        <f>C255++C259+C260+C261+C262+C263+C264+C265+C266+C267+C268+C269+C270+C271+C272+C279+C280+C281+C282+C283+C284+C285+C286+C287</f>
        <v>494</v>
      </c>
      <c r="D288" s="55">
        <f>D255+D259+D260+D261+D262+D263+D265+D266+D267+D268+D269+D270+D271+D272+D279+D280+D281+D282+D283+D284+D285+D286+D287</f>
        <v>410</v>
      </c>
      <c r="E288" s="56">
        <f>E255+E259+E260+E261+E262+E263+E264+E265+E266+E267+E268+E269+E270+E271+E272+E279+E280+E281+E282+E283+E284+E285+E286+E287</f>
        <v>73.7</v>
      </c>
      <c r="F288" s="56">
        <f>F255+F259+F260+F261+F262+F263+F264+F265+F266+F267+F268+F269+F270+F271+F272+F279+F280+F281+F282+F283+F284+F285+F286+F287</f>
        <v>22.8</v>
      </c>
      <c r="G288" s="56">
        <f>G255+G259+G260+G261+G262+G263+G265+G266+G267+G268+G269+G270+G271+G272+G279+G280+G281+G282+G283+G284+G285+G286+G287</f>
        <v>52.5</v>
      </c>
      <c r="H288" s="56">
        <f>H255+H259+H260+H261+H262+H263+H265+H266+H267+H268+H269+H270+H271+H272+H279+H280+H281+H282+H283+H284+H285+H286+H287</f>
        <v>10.8</v>
      </c>
    </row>
    <row r="289" spans="1:8" ht="25.5" hidden="1" x14ac:dyDescent="0.2">
      <c r="A289" s="57" t="s">
        <v>55</v>
      </c>
      <c r="B289" s="51">
        <f>B288/'[3]Форма 1'!D20*100</f>
        <v>4.2838709677419349</v>
      </c>
      <c r="C289" s="51">
        <f>C288/'[3]Форма 1'!H20*100</f>
        <v>4.8199824373109577</v>
      </c>
      <c r="D289" s="51">
        <f>D288/'[3]Форма 1'!H20*100</f>
        <v>4.0003902819787296</v>
      </c>
      <c r="E289" s="51">
        <f>E288/'[3]Форма 6'!N18*100</f>
        <v>2.7572016460905351</v>
      </c>
      <c r="F289" s="51">
        <f>F288/'[3]Форма 6'!O18*100</f>
        <v>4.4979285855198263</v>
      </c>
      <c r="G289" s="51">
        <f>G288/'[3]Форма 6'!N18*100</f>
        <v>1.9640852974186309</v>
      </c>
      <c r="H289" s="51">
        <f>H288/'[3]Форма 6'!O18*100</f>
        <v>2.1305977510357077</v>
      </c>
    </row>
    <row r="290" spans="1:8" ht="25.5" hidden="1" x14ac:dyDescent="0.2">
      <c r="A290" s="57" t="s">
        <v>77</v>
      </c>
      <c r="B290" s="55"/>
      <c r="C290" s="55"/>
      <c r="D290" s="50"/>
      <c r="E290" s="56"/>
      <c r="F290" s="56"/>
      <c r="G290" s="51"/>
      <c r="H290" s="51"/>
    </row>
    <row r="291" spans="1:8" ht="38.25" hidden="1" x14ac:dyDescent="0.2">
      <c r="A291" s="57" t="s">
        <v>78</v>
      </c>
      <c r="B291" s="64"/>
      <c r="C291" s="64"/>
      <c r="D291" s="50">
        <f t="shared" ref="D291:D296" si="64">C291</f>
        <v>0</v>
      </c>
      <c r="E291" s="65"/>
      <c r="F291" s="65"/>
      <c r="G291" s="51">
        <f t="shared" ref="G291:H296" si="65">E291</f>
        <v>0</v>
      </c>
      <c r="H291" s="51">
        <f t="shared" si="65"/>
        <v>0</v>
      </c>
    </row>
    <row r="292" spans="1:8" ht="25.5" hidden="1" x14ac:dyDescent="0.2">
      <c r="A292" s="57" t="s">
        <v>79</v>
      </c>
      <c r="B292" s="50"/>
      <c r="C292" s="50"/>
      <c r="D292" s="50">
        <f t="shared" si="64"/>
        <v>0</v>
      </c>
      <c r="E292" s="51"/>
      <c r="F292" s="51"/>
      <c r="G292" s="51">
        <f t="shared" si="65"/>
        <v>0</v>
      </c>
      <c r="H292" s="51">
        <f t="shared" si="65"/>
        <v>0</v>
      </c>
    </row>
    <row r="293" spans="1:8" ht="38.25" hidden="1" x14ac:dyDescent="0.2">
      <c r="A293" s="57" t="s">
        <v>80</v>
      </c>
      <c r="B293" s="50">
        <v>112</v>
      </c>
      <c r="C293" s="50">
        <v>104</v>
      </c>
      <c r="D293" s="50">
        <f t="shared" si="64"/>
        <v>104</v>
      </c>
      <c r="E293" s="51">
        <v>23.7</v>
      </c>
      <c r="F293" s="51"/>
      <c r="G293" s="51">
        <f t="shared" si="65"/>
        <v>23.7</v>
      </c>
      <c r="H293" s="51">
        <f t="shared" si="65"/>
        <v>0</v>
      </c>
    </row>
    <row r="294" spans="1:8" hidden="1" x14ac:dyDescent="0.2">
      <c r="A294" s="57" t="s">
        <v>81</v>
      </c>
      <c r="B294" s="50"/>
      <c r="C294" s="50"/>
      <c r="D294" s="50">
        <f t="shared" si="64"/>
        <v>0</v>
      </c>
      <c r="E294" s="51"/>
      <c r="F294" s="51"/>
      <c r="G294" s="51">
        <f t="shared" si="65"/>
        <v>0</v>
      </c>
      <c r="H294" s="51">
        <f t="shared" si="65"/>
        <v>0</v>
      </c>
    </row>
    <row r="295" spans="1:8" hidden="1" x14ac:dyDescent="0.2">
      <c r="A295" s="57" t="s">
        <v>82</v>
      </c>
      <c r="B295" s="50"/>
      <c r="C295" s="50"/>
      <c r="D295" s="50">
        <f t="shared" si="64"/>
        <v>0</v>
      </c>
      <c r="E295" s="51"/>
      <c r="F295" s="51"/>
      <c r="G295" s="51">
        <f t="shared" si="65"/>
        <v>0</v>
      </c>
      <c r="H295" s="51">
        <f t="shared" si="65"/>
        <v>0</v>
      </c>
    </row>
    <row r="296" spans="1:8" hidden="1" x14ac:dyDescent="0.2">
      <c r="A296" s="57" t="s">
        <v>83</v>
      </c>
      <c r="B296" s="50"/>
      <c r="C296" s="50"/>
      <c r="D296" s="50">
        <f t="shared" si="64"/>
        <v>0</v>
      </c>
      <c r="E296" s="51"/>
      <c r="F296" s="51"/>
      <c r="G296" s="51">
        <f t="shared" si="65"/>
        <v>0</v>
      </c>
      <c r="H296" s="51">
        <f t="shared" si="65"/>
        <v>0</v>
      </c>
    </row>
    <row r="297" spans="1:8" ht="25.5" hidden="1" x14ac:dyDescent="0.2">
      <c r="A297" s="66" t="s">
        <v>84</v>
      </c>
      <c r="B297" s="52" t="s">
        <v>20</v>
      </c>
      <c r="C297" s="52" t="s">
        <v>20</v>
      </c>
      <c r="D297" s="55">
        <f>D205+D206+D214+D252+D291+D292+D293+D294+D295+D296</f>
        <v>831</v>
      </c>
      <c r="E297" s="67" t="s">
        <v>20</v>
      </c>
      <c r="F297" s="67" t="s">
        <v>20</v>
      </c>
      <c r="G297" s="56">
        <f>G205+G206+G214+G252+G291+G292+G293+G294+G295+G296</f>
        <v>132.79999999999998</v>
      </c>
      <c r="H297" s="56">
        <f>H205+H206+H214+H252+H291+H292+H293+H294+H295+H296</f>
        <v>10.8</v>
      </c>
    </row>
    <row r="298" spans="1:8" hidden="1" x14ac:dyDescent="0.2">
      <c r="A298" s="45" t="s">
        <v>87</v>
      </c>
      <c r="B298" s="46"/>
      <c r="C298" s="46"/>
      <c r="D298" s="46"/>
      <c r="E298" s="47"/>
      <c r="F298" s="47"/>
      <c r="G298" s="47"/>
      <c r="H298" s="48"/>
    </row>
    <row r="299" spans="1:8" hidden="1" x14ac:dyDescent="0.2">
      <c r="A299" s="103" t="s">
        <v>13</v>
      </c>
      <c r="B299" s="104"/>
      <c r="C299" s="104"/>
      <c r="D299" s="104"/>
      <c r="E299" s="104"/>
      <c r="F299" s="104"/>
      <c r="G299" s="104"/>
      <c r="H299" s="105"/>
    </row>
    <row r="300" spans="1:8" hidden="1" x14ac:dyDescent="0.2">
      <c r="A300" s="49" t="s">
        <v>14</v>
      </c>
      <c r="B300" s="50"/>
      <c r="C300" s="50"/>
      <c r="D300" s="50">
        <f>C300</f>
        <v>0</v>
      </c>
      <c r="E300" s="51"/>
      <c r="F300" s="51"/>
      <c r="G300" s="51">
        <f t="shared" ref="G300:H302" si="66">E300</f>
        <v>0</v>
      </c>
      <c r="H300" s="51">
        <f t="shared" si="66"/>
        <v>0</v>
      </c>
    </row>
    <row r="301" spans="1:8" hidden="1" x14ac:dyDescent="0.2">
      <c r="A301" s="49" t="s">
        <v>15</v>
      </c>
      <c r="B301" s="50"/>
      <c r="C301" s="50"/>
      <c r="D301" s="50">
        <f>C301</f>
        <v>0</v>
      </c>
      <c r="E301" s="51"/>
      <c r="F301" s="51"/>
      <c r="G301" s="51">
        <f t="shared" si="66"/>
        <v>0</v>
      </c>
      <c r="H301" s="51">
        <f t="shared" si="66"/>
        <v>0</v>
      </c>
    </row>
    <row r="302" spans="1:8" hidden="1" x14ac:dyDescent="0.2">
      <c r="A302" s="49" t="s">
        <v>16</v>
      </c>
      <c r="B302" s="50"/>
      <c r="C302" s="50"/>
      <c r="D302" s="50">
        <f>C302</f>
        <v>0</v>
      </c>
      <c r="E302" s="51"/>
      <c r="F302" s="51"/>
      <c r="G302" s="51">
        <f t="shared" si="66"/>
        <v>0</v>
      </c>
      <c r="H302" s="51">
        <f t="shared" si="66"/>
        <v>0</v>
      </c>
    </row>
    <row r="303" spans="1:8" hidden="1" x14ac:dyDescent="0.2">
      <c r="A303" s="49" t="s">
        <v>17</v>
      </c>
      <c r="B303" s="50">
        <f t="shared" ref="B303:H303" si="67">B304+B306</f>
        <v>0</v>
      </c>
      <c r="C303" s="50">
        <f t="shared" si="67"/>
        <v>0</v>
      </c>
      <c r="D303" s="50">
        <f t="shared" si="67"/>
        <v>0</v>
      </c>
      <c r="E303" s="51">
        <f t="shared" si="67"/>
        <v>0</v>
      </c>
      <c r="F303" s="51">
        <f t="shared" si="67"/>
        <v>0</v>
      </c>
      <c r="G303" s="51">
        <f t="shared" si="67"/>
        <v>0</v>
      </c>
      <c r="H303" s="51">
        <f t="shared" si="67"/>
        <v>0</v>
      </c>
    </row>
    <row r="304" spans="1:8" hidden="1" x14ac:dyDescent="0.2">
      <c r="A304" s="49" t="s">
        <v>18</v>
      </c>
      <c r="B304" s="50"/>
      <c r="C304" s="50"/>
      <c r="D304" s="50">
        <f>C304-C305</f>
        <v>0</v>
      </c>
      <c r="E304" s="51"/>
      <c r="F304" s="51"/>
      <c r="G304" s="51">
        <f>E304-E305</f>
        <v>0</v>
      </c>
      <c r="H304" s="51">
        <f>F304-F305</f>
        <v>0</v>
      </c>
    </row>
    <row r="305" spans="1:8" hidden="1" x14ac:dyDescent="0.2">
      <c r="A305" s="49" t="s">
        <v>19</v>
      </c>
      <c r="B305" s="52" t="s">
        <v>20</v>
      </c>
      <c r="C305" s="50"/>
      <c r="D305" s="52" t="s">
        <v>20</v>
      </c>
      <c r="E305" s="51"/>
      <c r="F305" s="51"/>
      <c r="G305" s="52" t="s">
        <v>20</v>
      </c>
      <c r="H305" s="52" t="s">
        <v>20</v>
      </c>
    </row>
    <row r="306" spans="1:8" hidden="1" x14ac:dyDescent="0.2">
      <c r="A306" s="49" t="s">
        <v>21</v>
      </c>
      <c r="B306" s="50"/>
      <c r="C306" s="50"/>
      <c r="D306" s="50">
        <f>C306-C307</f>
        <v>0</v>
      </c>
      <c r="E306" s="51"/>
      <c r="F306" s="51"/>
      <c r="G306" s="51">
        <f>E306-E307</f>
        <v>0</v>
      </c>
      <c r="H306" s="51">
        <f>F306-F307</f>
        <v>0</v>
      </c>
    </row>
    <row r="307" spans="1:8" hidden="1" x14ac:dyDescent="0.2">
      <c r="A307" s="49" t="s">
        <v>19</v>
      </c>
      <c r="B307" s="52" t="s">
        <v>20</v>
      </c>
      <c r="C307" s="50"/>
      <c r="D307" s="52" t="s">
        <v>20</v>
      </c>
      <c r="E307" s="51"/>
      <c r="F307" s="51"/>
      <c r="G307" s="52" t="s">
        <v>20</v>
      </c>
      <c r="H307" s="52" t="s">
        <v>20</v>
      </c>
    </row>
    <row r="308" spans="1:8" hidden="1" x14ac:dyDescent="0.2">
      <c r="A308" s="53" t="s">
        <v>22</v>
      </c>
      <c r="B308" s="50">
        <f t="shared" ref="B308:H308" si="68">B309+B310</f>
        <v>0</v>
      </c>
      <c r="C308" s="50">
        <f t="shared" si="68"/>
        <v>0</v>
      </c>
      <c r="D308" s="50">
        <f t="shared" si="68"/>
        <v>0</v>
      </c>
      <c r="E308" s="51">
        <f t="shared" si="68"/>
        <v>0</v>
      </c>
      <c r="F308" s="51">
        <f t="shared" si="68"/>
        <v>0</v>
      </c>
      <c r="G308" s="51">
        <f t="shared" si="68"/>
        <v>0</v>
      </c>
      <c r="H308" s="51">
        <f t="shared" si="68"/>
        <v>0</v>
      </c>
    </row>
    <row r="309" spans="1:8" hidden="1" x14ac:dyDescent="0.2">
      <c r="A309" s="53" t="s">
        <v>18</v>
      </c>
      <c r="B309" s="50"/>
      <c r="C309" s="50"/>
      <c r="D309" s="50">
        <f>C309</f>
        <v>0</v>
      </c>
      <c r="E309" s="51"/>
      <c r="F309" s="51"/>
      <c r="G309" s="51">
        <f>E309</f>
        <v>0</v>
      </c>
      <c r="H309" s="51">
        <f>F309</f>
        <v>0</v>
      </c>
    </row>
    <row r="310" spans="1:8" hidden="1" x14ac:dyDescent="0.2">
      <c r="A310" s="53" t="s">
        <v>21</v>
      </c>
      <c r="B310" s="50"/>
      <c r="C310" s="50"/>
      <c r="D310" s="50">
        <f>C310</f>
        <v>0</v>
      </c>
      <c r="E310" s="51"/>
      <c r="F310" s="51"/>
      <c r="G310" s="51">
        <f>E310</f>
        <v>0</v>
      </c>
      <c r="H310" s="51">
        <f>F310</f>
        <v>0</v>
      </c>
    </row>
    <row r="311" spans="1:8" hidden="1" x14ac:dyDescent="0.2">
      <c r="A311" s="54" t="s">
        <v>23</v>
      </c>
      <c r="B311" s="55">
        <f t="shared" ref="B311:H311" si="69">B300+B301+B303+B308</f>
        <v>0</v>
      </c>
      <c r="C311" s="55">
        <f t="shared" si="69"/>
        <v>0</v>
      </c>
      <c r="D311" s="55">
        <f t="shared" si="69"/>
        <v>0</v>
      </c>
      <c r="E311" s="56">
        <f t="shared" si="69"/>
        <v>0</v>
      </c>
      <c r="F311" s="56">
        <f t="shared" si="69"/>
        <v>0</v>
      </c>
      <c r="G311" s="56">
        <f t="shared" si="69"/>
        <v>0</v>
      </c>
      <c r="H311" s="56">
        <f t="shared" si="69"/>
        <v>0</v>
      </c>
    </row>
    <row r="312" spans="1:8" ht="25.5" hidden="1" x14ac:dyDescent="0.2">
      <c r="A312" s="57" t="s">
        <v>24</v>
      </c>
      <c r="B312" s="51">
        <f>B311/'[3]Форма 1'!D21*100</f>
        <v>0</v>
      </c>
      <c r="C312" s="51">
        <f>C311/'[3]Форма 1'!H21*100</f>
        <v>0</v>
      </c>
      <c r="D312" s="51">
        <f>D311/'[3]Форма 1'!H21*100</f>
        <v>0</v>
      </c>
      <c r="E312" s="51">
        <f>E311/'[3]Форма 6'!N19*100</f>
        <v>0</v>
      </c>
      <c r="F312" s="51">
        <f>F311/'[3]Форма 6'!O19*100</f>
        <v>0</v>
      </c>
      <c r="G312" s="51">
        <f>G311/'[3]Форма 6'!N19*100</f>
        <v>0</v>
      </c>
      <c r="H312" s="51">
        <f>H311/'[3]Форма 6'!O19*100</f>
        <v>0</v>
      </c>
    </row>
    <row r="313" spans="1:8" hidden="1" x14ac:dyDescent="0.2">
      <c r="A313" s="103" t="s">
        <v>25</v>
      </c>
      <c r="B313" s="104"/>
      <c r="C313" s="104"/>
      <c r="D313" s="104"/>
      <c r="E313" s="104"/>
      <c r="F313" s="104"/>
      <c r="G313" s="104"/>
      <c r="H313" s="105"/>
    </row>
    <row r="314" spans="1:8" ht="51" hidden="1" x14ac:dyDescent="0.2">
      <c r="A314" s="58" t="s">
        <v>26</v>
      </c>
      <c r="B314" s="50">
        <f t="shared" ref="B314:H314" si="70">SUM(B315:B317)</f>
        <v>0</v>
      </c>
      <c r="C314" s="50">
        <f t="shared" si="70"/>
        <v>0</v>
      </c>
      <c r="D314" s="50">
        <f t="shared" si="70"/>
        <v>0</v>
      </c>
      <c r="E314" s="51">
        <f t="shared" si="70"/>
        <v>0</v>
      </c>
      <c r="F314" s="51">
        <f t="shared" si="70"/>
        <v>0</v>
      </c>
      <c r="G314" s="51">
        <f t="shared" si="70"/>
        <v>0</v>
      </c>
      <c r="H314" s="51">
        <f t="shared" si="70"/>
        <v>0</v>
      </c>
    </row>
    <row r="315" spans="1:8" hidden="1" x14ac:dyDescent="0.2">
      <c r="A315" s="58" t="s">
        <v>27</v>
      </c>
      <c r="B315" s="50"/>
      <c r="C315" s="50"/>
      <c r="D315" s="50">
        <f t="shared" ref="D315:D322" si="71">C315</f>
        <v>0</v>
      </c>
      <c r="E315" s="51"/>
      <c r="F315" s="51"/>
      <c r="G315" s="51">
        <f t="shared" ref="G315:H322" si="72">E315</f>
        <v>0</v>
      </c>
      <c r="H315" s="51">
        <f t="shared" si="72"/>
        <v>0</v>
      </c>
    </row>
    <row r="316" spans="1:8" hidden="1" x14ac:dyDescent="0.2">
      <c r="A316" s="58" t="s">
        <v>28</v>
      </c>
      <c r="B316" s="50"/>
      <c r="C316" s="50"/>
      <c r="D316" s="50">
        <f t="shared" si="71"/>
        <v>0</v>
      </c>
      <c r="E316" s="51"/>
      <c r="F316" s="51"/>
      <c r="G316" s="51">
        <f t="shared" si="72"/>
        <v>0</v>
      </c>
      <c r="H316" s="51">
        <f t="shared" si="72"/>
        <v>0</v>
      </c>
    </row>
    <row r="317" spans="1:8" hidden="1" x14ac:dyDescent="0.2">
      <c r="A317" s="58" t="s">
        <v>29</v>
      </c>
      <c r="B317" s="50"/>
      <c r="C317" s="50"/>
      <c r="D317" s="50">
        <f t="shared" si="71"/>
        <v>0</v>
      </c>
      <c r="E317" s="51"/>
      <c r="F317" s="51"/>
      <c r="G317" s="51">
        <f t="shared" si="72"/>
        <v>0</v>
      </c>
      <c r="H317" s="51">
        <f t="shared" si="72"/>
        <v>0</v>
      </c>
    </row>
    <row r="318" spans="1:8" ht="25.5" hidden="1" x14ac:dyDescent="0.2">
      <c r="A318" s="57" t="s">
        <v>30</v>
      </c>
      <c r="B318" s="50"/>
      <c r="C318" s="50"/>
      <c r="D318" s="50">
        <f t="shared" si="71"/>
        <v>0</v>
      </c>
      <c r="E318" s="51"/>
      <c r="F318" s="51"/>
      <c r="G318" s="51">
        <f t="shared" si="72"/>
        <v>0</v>
      </c>
      <c r="H318" s="51">
        <f t="shared" si="72"/>
        <v>0</v>
      </c>
    </row>
    <row r="319" spans="1:8" ht="25.5" hidden="1" x14ac:dyDescent="0.2">
      <c r="A319" s="57" t="s">
        <v>31</v>
      </c>
      <c r="B319" s="50"/>
      <c r="C319" s="50"/>
      <c r="D319" s="50">
        <f t="shared" si="71"/>
        <v>0</v>
      </c>
      <c r="E319" s="51"/>
      <c r="F319" s="51"/>
      <c r="G319" s="51">
        <f t="shared" si="72"/>
        <v>0</v>
      </c>
      <c r="H319" s="51">
        <f t="shared" si="72"/>
        <v>0</v>
      </c>
    </row>
    <row r="320" spans="1:8" ht="63.75" hidden="1" x14ac:dyDescent="0.2">
      <c r="A320" s="57" t="s">
        <v>32</v>
      </c>
      <c r="B320" s="50"/>
      <c r="C320" s="50"/>
      <c r="D320" s="50">
        <f t="shared" si="71"/>
        <v>0</v>
      </c>
      <c r="E320" s="51"/>
      <c r="F320" s="51"/>
      <c r="G320" s="51">
        <f t="shared" si="72"/>
        <v>0</v>
      </c>
      <c r="H320" s="51">
        <f t="shared" si="72"/>
        <v>0</v>
      </c>
    </row>
    <row r="321" spans="1:8" ht="38.25" hidden="1" x14ac:dyDescent="0.2">
      <c r="A321" s="57" t="s">
        <v>33</v>
      </c>
      <c r="B321" s="50">
        <v>40</v>
      </c>
      <c r="C321" s="50">
        <v>23</v>
      </c>
      <c r="D321" s="50">
        <f t="shared" si="71"/>
        <v>23</v>
      </c>
      <c r="E321" s="51">
        <v>3.1</v>
      </c>
      <c r="F321" s="51"/>
      <c r="G321" s="51">
        <f t="shared" si="72"/>
        <v>3.1</v>
      </c>
      <c r="H321" s="51">
        <f t="shared" si="72"/>
        <v>0</v>
      </c>
    </row>
    <row r="322" spans="1:8" ht="25.5" hidden="1" x14ac:dyDescent="0.2">
      <c r="A322" s="57" t="s">
        <v>34</v>
      </c>
      <c r="B322" s="50"/>
      <c r="C322" s="50"/>
      <c r="D322" s="50">
        <f t="shared" si="71"/>
        <v>0</v>
      </c>
      <c r="E322" s="51"/>
      <c r="F322" s="51"/>
      <c r="G322" s="51">
        <f t="shared" si="72"/>
        <v>0</v>
      </c>
      <c r="H322" s="51">
        <f t="shared" si="72"/>
        <v>0</v>
      </c>
    </row>
    <row r="323" spans="1:8" hidden="1" x14ac:dyDescent="0.2">
      <c r="A323" s="57" t="s">
        <v>35</v>
      </c>
      <c r="B323" s="50">
        <v>92</v>
      </c>
      <c r="C323" s="50">
        <v>76</v>
      </c>
      <c r="D323" s="52" t="s">
        <v>20</v>
      </c>
      <c r="E323" s="51">
        <v>22.8</v>
      </c>
      <c r="F323" s="51">
        <v>1.1000000000000001</v>
      </c>
      <c r="G323" s="52" t="s">
        <v>20</v>
      </c>
      <c r="H323" s="52" t="s">
        <v>20</v>
      </c>
    </row>
    <row r="324" spans="1:8" ht="25.5" hidden="1" x14ac:dyDescent="0.2">
      <c r="A324" s="57" t="s">
        <v>36</v>
      </c>
      <c r="B324" s="50"/>
      <c r="C324" s="50"/>
      <c r="D324" s="50">
        <f t="shared" ref="D324:D330" si="73">C324</f>
        <v>0</v>
      </c>
      <c r="E324" s="51"/>
      <c r="F324" s="51"/>
      <c r="G324" s="51">
        <f t="shared" ref="G324:H330" si="74">E324</f>
        <v>0</v>
      </c>
      <c r="H324" s="51">
        <f t="shared" si="74"/>
        <v>0</v>
      </c>
    </row>
    <row r="325" spans="1:8" ht="25.5" hidden="1" x14ac:dyDescent="0.2">
      <c r="A325" s="57" t="s">
        <v>37</v>
      </c>
      <c r="B325" s="50"/>
      <c r="C325" s="50"/>
      <c r="D325" s="50">
        <f t="shared" si="73"/>
        <v>0</v>
      </c>
      <c r="E325" s="51"/>
      <c r="F325" s="51"/>
      <c r="G325" s="51">
        <f t="shared" si="74"/>
        <v>0</v>
      </c>
      <c r="H325" s="51">
        <f t="shared" si="74"/>
        <v>0</v>
      </c>
    </row>
    <row r="326" spans="1:8" ht="38.25" hidden="1" x14ac:dyDescent="0.2">
      <c r="A326" s="57" t="s">
        <v>38</v>
      </c>
      <c r="B326" s="50"/>
      <c r="C326" s="50"/>
      <c r="D326" s="50">
        <f t="shared" si="73"/>
        <v>0</v>
      </c>
      <c r="E326" s="51"/>
      <c r="F326" s="51"/>
      <c r="G326" s="51">
        <f t="shared" si="74"/>
        <v>0</v>
      </c>
      <c r="H326" s="51">
        <f t="shared" si="74"/>
        <v>0</v>
      </c>
    </row>
    <row r="327" spans="1:8" hidden="1" x14ac:dyDescent="0.2">
      <c r="A327" s="57" t="s">
        <v>39</v>
      </c>
      <c r="B327" s="50"/>
      <c r="C327" s="50"/>
      <c r="D327" s="50">
        <f t="shared" si="73"/>
        <v>0</v>
      </c>
      <c r="E327" s="51"/>
      <c r="F327" s="51"/>
      <c r="G327" s="51">
        <f t="shared" si="74"/>
        <v>0</v>
      </c>
      <c r="H327" s="51">
        <f t="shared" si="74"/>
        <v>0</v>
      </c>
    </row>
    <row r="328" spans="1:8" ht="38.25" hidden="1" x14ac:dyDescent="0.2">
      <c r="A328" s="57" t="s">
        <v>40</v>
      </c>
      <c r="B328" s="50"/>
      <c r="C328" s="50"/>
      <c r="D328" s="50">
        <f t="shared" si="73"/>
        <v>0</v>
      </c>
      <c r="E328" s="51"/>
      <c r="F328" s="51"/>
      <c r="G328" s="51">
        <f t="shared" si="74"/>
        <v>0</v>
      </c>
      <c r="H328" s="51">
        <f t="shared" si="74"/>
        <v>0</v>
      </c>
    </row>
    <row r="329" spans="1:8" ht="51" hidden="1" x14ac:dyDescent="0.2">
      <c r="A329" s="59" t="s">
        <v>41</v>
      </c>
      <c r="B329" s="50">
        <v>41</v>
      </c>
      <c r="C329" s="50">
        <v>40</v>
      </c>
      <c r="D329" s="50">
        <f t="shared" si="73"/>
        <v>40</v>
      </c>
      <c r="E329" s="51">
        <v>9.4</v>
      </c>
      <c r="F329" s="51"/>
      <c r="G329" s="51">
        <f t="shared" si="74"/>
        <v>9.4</v>
      </c>
      <c r="H329" s="51">
        <f t="shared" si="74"/>
        <v>0</v>
      </c>
    </row>
    <row r="330" spans="1:8" hidden="1" x14ac:dyDescent="0.2">
      <c r="A330" s="49" t="s">
        <v>42</v>
      </c>
      <c r="B330" s="50">
        <v>1</v>
      </c>
      <c r="C330" s="50">
        <v>1</v>
      </c>
      <c r="D330" s="50">
        <f t="shared" si="73"/>
        <v>1</v>
      </c>
      <c r="E330" s="51">
        <v>0.4</v>
      </c>
      <c r="F330" s="51">
        <v>0.4</v>
      </c>
      <c r="G330" s="51">
        <f t="shared" si="74"/>
        <v>0.4</v>
      </c>
      <c r="H330" s="51">
        <f t="shared" si="74"/>
        <v>0.4</v>
      </c>
    </row>
    <row r="331" spans="1:8" ht="25.5" hidden="1" x14ac:dyDescent="0.2">
      <c r="A331" s="57" t="s">
        <v>43</v>
      </c>
      <c r="B331" s="50">
        <f t="shared" ref="B331:H331" si="75">SUM(B332:B337)</f>
        <v>0</v>
      </c>
      <c r="C331" s="50">
        <f t="shared" si="75"/>
        <v>0</v>
      </c>
      <c r="D331" s="50">
        <f t="shared" si="75"/>
        <v>0</v>
      </c>
      <c r="E331" s="51">
        <f t="shared" si="75"/>
        <v>0</v>
      </c>
      <c r="F331" s="51">
        <f t="shared" si="75"/>
        <v>0</v>
      </c>
      <c r="G331" s="51">
        <f t="shared" si="75"/>
        <v>0</v>
      </c>
      <c r="H331" s="51">
        <f t="shared" si="75"/>
        <v>0</v>
      </c>
    </row>
    <row r="332" spans="1:8" hidden="1" x14ac:dyDescent="0.2">
      <c r="A332" s="57" t="s">
        <v>44</v>
      </c>
      <c r="B332" s="50"/>
      <c r="C332" s="50"/>
      <c r="D332" s="50">
        <f>C332</f>
        <v>0</v>
      </c>
      <c r="E332" s="51"/>
      <c r="F332" s="51"/>
      <c r="G332" s="51">
        <f t="shared" ref="G332:H334" si="76">E332</f>
        <v>0</v>
      </c>
      <c r="H332" s="51">
        <f t="shared" si="76"/>
        <v>0</v>
      </c>
    </row>
    <row r="333" spans="1:8" hidden="1" x14ac:dyDescent="0.2">
      <c r="A333" s="57" t="s">
        <v>45</v>
      </c>
      <c r="B333" s="50"/>
      <c r="C333" s="50"/>
      <c r="D333" s="50">
        <f>C333</f>
        <v>0</v>
      </c>
      <c r="E333" s="51"/>
      <c r="F333" s="51"/>
      <c r="G333" s="51">
        <f t="shared" si="76"/>
        <v>0</v>
      </c>
      <c r="H333" s="51">
        <f t="shared" si="76"/>
        <v>0</v>
      </c>
    </row>
    <row r="334" spans="1:8" hidden="1" x14ac:dyDescent="0.2">
      <c r="A334" s="57" t="s">
        <v>46</v>
      </c>
      <c r="B334" s="50"/>
      <c r="C334" s="50"/>
      <c r="D334" s="50">
        <f>C334</f>
        <v>0</v>
      </c>
      <c r="E334" s="51"/>
      <c r="F334" s="51"/>
      <c r="G334" s="51">
        <f t="shared" si="76"/>
        <v>0</v>
      </c>
      <c r="H334" s="51">
        <f t="shared" si="76"/>
        <v>0</v>
      </c>
    </row>
    <row r="335" spans="1:8" hidden="1" x14ac:dyDescent="0.2">
      <c r="A335" s="57" t="s">
        <v>47</v>
      </c>
      <c r="B335" s="50"/>
      <c r="C335" s="50"/>
      <c r="D335" s="52" t="s">
        <v>20</v>
      </c>
      <c r="E335" s="51"/>
      <c r="F335" s="51"/>
      <c r="G335" s="52" t="s">
        <v>20</v>
      </c>
      <c r="H335" s="52" t="s">
        <v>20</v>
      </c>
    </row>
    <row r="336" spans="1:8" hidden="1" x14ac:dyDescent="0.2">
      <c r="A336" s="57" t="s">
        <v>48</v>
      </c>
      <c r="B336" s="50"/>
      <c r="C336" s="50"/>
      <c r="D336" s="50">
        <f>C336</f>
        <v>0</v>
      </c>
      <c r="E336" s="51"/>
      <c r="F336" s="51"/>
      <c r="G336" s="51">
        <f t="shared" ref="G336:H340" si="77">E336</f>
        <v>0</v>
      </c>
      <c r="H336" s="51">
        <f t="shared" si="77"/>
        <v>0</v>
      </c>
    </row>
    <row r="337" spans="1:8" hidden="1" x14ac:dyDescent="0.2">
      <c r="A337" s="57" t="s">
        <v>49</v>
      </c>
      <c r="B337" s="50"/>
      <c r="C337" s="50"/>
      <c r="D337" s="50">
        <f>C337</f>
        <v>0</v>
      </c>
      <c r="E337" s="51"/>
      <c r="F337" s="51"/>
      <c r="G337" s="51">
        <f t="shared" si="77"/>
        <v>0</v>
      </c>
      <c r="H337" s="51">
        <f t="shared" si="77"/>
        <v>0</v>
      </c>
    </row>
    <row r="338" spans="1:8" ht="38.25" hidden="1" x14ac:dyDescent="0.2">
      <c r="A338" s="57" t="s">
        <v>50</v>
      </c>
      <c r="B338" s="50"/>
      <c r="C338" s="50"/>
      <c r="D338" s="50">
        <f>C338</f>
        <v>0</v>
      </c>
      <c r="E338" s="51"/>
      <c r="F338" s="51"/>
      <c r="G338" s="51">
        <f t="shared" si="77"/>
        <v>0</v>
      </c>
      <c r="H338" s="51">
        <f t="shared" si="77"/>
        <v>0</v>
      </c>
    </row>
    <row r="339" spans="1:8" ht="25.5" hidden="1" x14ac:dyDescent="0.2">
      <c r="A339" s="57" t="s">
        <v>51</v>
      </c>
      <c r="B339" s="50"/>
      <c r="C339" s="50"/>
      <c r="D339" s="50">
        <f>C339</f>
        <v>0</v>
      </c>
      <c r="E339" s="51"/>
      <c r="F339" s="51"/>
      <c r="G339" s="51">
        <f t="shared" si="77"/>
        <v>0</v>
      </c>
      <c r="H339" s="51">
        <f t="shared" si="77"/>
        <v>0</v>
      </c>
    </row>
    <row r="340" spans="1:8" hidden="1" x14ac:dyDescent="0.2">
      <c r="A340" s="57" t="s">
        <v>52</v>
      </c>
      <c r="B340" s="50">
        <v>10</v>
      </c>
      <c r="C340" s="50">
        <v>10</v>
      </c>
      <c r="D340" s="50">
        <f>C340</f>
        <v>10</v>
      </c>
      <c r="E340" s="51">
        <v>0.9</v>
      </c>
      <c r="F340" s="51"/>
      <c r="G340" s="51">
        <f t="shared" si="77"/>
        <v>0.9</v>
      </c>
      <c r="H340" s="51">
        <f t="shared" si="77"/>
        <v>0</v>
      </c>
    </row>
    <row r="341" spans="1:8" hidden="1" x14ac:dyDescent="0.2">
      <c r="A341" s="57"/>
      <c r="B341" s="50"/>
      <c r="C341" s="50"/>
      <c r="D341" s="50"/>
      <c r="E341" s="51"/>
      <c r="F341" s="51"/>
      <c r="G341" s="51"/>
      <c r="H341" s="51"/>
    </row>
    <row r="342" spans="1:8" hidden="1" x14ac:dyDescent="0.2">
      <c r="A342" s="57"/>
      <c r="B342" s="50"/>
      <c r="C342" s="50"/>
      <c r="D342" s="50"/>
      <c r="E342" s="51"/>
      <c r="F342" s="51"/>
      <c r="G342" s="51"/>
      <c r="H342" s="51"/>
    </row>
    <row r="343" spans="1:8" hidden="1" x14ac:dyDescent="0.2">
      <c r="A343" s="57"/>
      <c r="B343" s="50"/>
      <c r="C343" s="50"/>
      <c r="D343" s="50"/>
      <c r="E343" s="51"/>
      <c r="F343" s="51"/>
      <c r="G343" s="51"/>
      <c r="H343" s="51"/>
    </row>
    <row r="344" spans="1:8" hidden="1" x14ac:dyDescent="0.2">
      <c r="A344" s="57"/>
      <c r="B344" s="50"/>
      <c r="C344" s="50"/>
      <c r="D344" s="50"/>
      <c r="E344" s="51"/>
      <c r="F344" s="51"/>
      <c r="G344" s="51"/>
      <c r="H344" s="51"/>
    </row>
    <row r="345" spans="1:8" hidden="1" x14ac:dyDescent="0.2">
      <c r="A345" s="57"/>
      <c r="B345" s="50"/>
      <c r="C345" s="50"/>
      <c r="D345" s="50"/>
      <c r="E345" s="51"/>
      <c r="F345" s="51"/>
      <c r="G345" s="51"/>
      <c r="H345" s="51"/>
    </row>
    <row r="346" spans="1:8" hidden="1" x14ac:dyDescent="0.2">
      <c r="A346" s="57" t="s">
        <v>53</v>
      </c>
      <c r="B346" s="50"/>
      <c r="C346" s="50"/>
      <c r="D346" s="50">
        <f>C346</f>
        <v>0</v>
      </c>
      <c r="E346" s="51"/>
      <c r="F346" s="51"/>
      <c r="G346" s="51">
        <f>E346</f>
        <v>0</v>
      </c>
      <c r="H346" s="51">
        <f>F346</f>
        <v>0</v>
      </c>
    </row>
    <row r="347" spans="1:8" hidden="1" x14ac:dyDescent="0.2">
      <c r="A347" s="60" t="s">
        <v>54</v>
      </c>
      <c r="B347" s="61">
        <f>B314+B318+B319+B320+B321+B322+B323+B324+B325+B326+B327+B328+B329+B330+B331+B338+B339+B340+B341+B342+B343+B344+B345+B346</f>
        <v>184</v>
      </c>
      <c r="C347" s="61">
        <f>C314+C318+C319+C320+C321+C322+C323+C324+C325+C326+C327+C328+C329+C330+C331+C338+C339+C340+C341+C342+C343+C344+C345+C346</f>
        <v>150</v>
      </c>
      <c r="D347" s="61">
        <f>D314+D318+D319+D320+D321+D322+D324+D325+D326+D327+D328+D329+D330+D331+D338+D339+D340+D341+D342+D343+D344+D345+D346</f>
        <v>74</v>
      </c>
      <c r="E347" s="62">
        <f>E314+E318+E319+E320+E321+E322+E323+E324+E325+E326+E327+E328+E329+E330+E331+E338+E339+E340+E341+E342+E343+E344+E345+E346</f>
        <v>36.6</v>
      </c>
      <c r="F347" s="62">
        <f>F314+F318+F319+F320+F321+F322+F323+F324+F325+F326+F327+F328+F329+F330+F331+F338+F339+F340+F341+F342+F343+F344+F345+F346</f>
        <v>1.5</v>
      </c>
      <c r="G347" s="62">
        <f>G314+G318+G319+G320+G321+G322+G324+G325+G326+G327+G328+G329+G330+G331+G338+G339+G340+G341+G342+G343+G344+G345+G346</f>
        <v>13.8</v>
      </c>
      <c r="H347" s="62">
        <f>H314+H318+H319+H320+H321+H322+H324+H325+H326+H327+H328+H329+H330+H331+H338+H339+H340+H341+H342+H343+H344+H345+H346</f>
        <v>0.4</v>
      </c>
    </row>
    <row r="348" spans="1:8" ht="25.5" hidden="1" x14ac:dyDescent="0.2">
      <c r="A348" s="57" t="s">
        <v>55</v>
      </c>
      <c r="B348" s="51">
        <f>B347/'[3]Форма 1'!D21*100</f>
        <v>41.818181818181813</v>
      </c>
      <c r="C348" s="51">
        <f>C347/'[3]Форма 1'!H21*100</f>
        <v>44.378698224852073</v>
      </c>
      <c r="D348" s="51">
        <f>D347/'[3]Форма 1'!H21*100</f>
        <v>21.893491124260358</v>
      </c>
      <c r="E348" s="51">
        <f>E347/'[3]Форма 6'!N19*100</f>
        <v>41.123595505617978</v>
      </c>
      <c r="F348" s="51">
        <f>F347/'[3]Форма 6'!O19*100</f>
        <v>44.117647058823529</v>
      </c>
      <c r="G348" s="51">
        <f>G347/'[3]Форма 6'!N19*100</f>
        <v>15.505617977528091</v>
      </c>
      <c r="H348" s="51">
        <f>H347/'[3]Форма 6'!O19*100</f>
        <v>11.764705882352942</v>
      </c>
    </row>
    <row r="349" spans="1:8" ht="15" hidden="1" x14ac:dyDescent="0.2">
      <c r="A349" s="127" t="s">
        <v>56</v>
      </c>
      <c r="B349" s="128"/>
      <c r="C349" s="128"/>
      <c r="D349" s="128"/>
      <c r="E349" s="128"/>
      <c r="F349" s="128"/>
      <c r="G349" s="128"/>
      <c r="H349" s="129"/>
    </row>
    <row r="350" spans="1:8" ht="51" hidden="1" x14ac:dyDescent="0.2">
      <c r="A350" s="57" t="s">
        <v>57</v>
      </c>
      <c r="B350" s="50">
        <f t="shared" ref="B350:H350" si="78">SUM(B351:B353)</f>
        <v>0</v>
      </c>
      <c r="C350" s="50">
        <f t="shared" si="78"/>
        <v>0</v>
      </c>
      <c r="D350" s="50">
        <f t="shared" si="78"/>
        <v>0</v>
      </c>
      <c r="E350" s="51">
        <f t="shared" si="78"/>
        <v>0</v>
      </c>
      <c r="F350" s="51">
        <f t="shared" si="78"/>
        <v>0</v>
      </c>
      <c r="G350" s="51">
        <f t="shared" si="78"/>
        <v>0</v>
      </c>
      <c r="H350" s="51">
        <f t="shared" si="78"/>
        <v>0</v>
      </c>
    </row>
    <row r="351" spans="1:8" hidden="1" x14ac:dyDescent="0.2">
      <c r="A351" s="57" t="s">
        <v>27</v>
      </c>
      <c r="B351" s="50"/>
      <c r="C351" s="50"/>
      <c r="D351" s="50">
        <f t="shared" ref="D351:D358" si="79">C351</f>
        <v>0</v>
      </c>
      <c r="E351" s="51"/>
      <c r="F351" s="51"/>
      <c r="G351" s="51">
        <f t="shared" ref="G351:H358" si="80">E351</f>
        <v>0</v>
      </c>
      <c r="H351" s="51">
        <f t="shared" si="80"/>
        <v>0</v>
      </c>
    </row>
    <row r="352" spans="1:8" hidden="1" x14ac:dyDescent="0.2">
      <c r="A352" s="57" t="s">
        <v>28</v>
      </c>
      <c r="B352" s="50"/>
      <c r="C352" s="50"/>
      <c r="D352" s="50">
        <f t="shared" si="79"/>
        <v>0</v>
      </c>
      <c r="E352" s="51"/>
      <c r="F352" s="51"/>
      <c r="G352" s="51">
        <f t="shared" si="80"/>
        <v>0</v>
      </c>
      <c r="H352" s="51">
        <f t="shared" si="80"/>
        <v>0</v>
      </c>
    </row>
    <row r="353" spans="1:8" hidden="1" x14ac:dyDescent="0.2">
      <c r="A353" s="57" t="s">
        <v>29</v>
      </c>
      <c r="B353" s="50"/>
      <c r="C353" s="50"/>
      <c r="D353" s="50">
        <f t="shared" si="79"/>
        <v>0</v>
      </c>
      <c r="E353" s="51"/>
      <c r="F353" s="51"/>
      <c r="G353" s="51">
        <f t="shared" si="80"/>
        <v>0</v>
      </c>
      <c r="H353" s="51">
        <f t="shared" si="80"/>
        <v>0</v>
      </c>
    </row>
    <row r="354" spans="1:8" ht="38.25" hidden="1" x14ac:dyDescent="0.2">
      <c r="A354" s="57" t="s">
        <v>58</v>
      </c>
      <c r="B354" s="50"/>
      <c r="C354" s="50"/>
      <c r="D354" s="50">
        <f t="shared" si="79"/>
        <v>0</v>
      </c>
      <c r="E354" s="51"/>
      <c r="F354" s="51"/>
      <c r="G354" s="51">
        <f t="shared" si="80"/>
        <v>0</v>
      </c>
      <c r="H354" s="51">
        <f t="shared" si="80"/>
        <v>0</v>
      </c>
    </row>
    <row r="355" spans="1:8" ht="25.5" hidden="1" x14ac:dyDescent="0.2">
      <c r="A355" s="57" t="s">
        <v>59</v>
      </c>
      <c r="B355" s="50"/>
      <c r="C355" s="50"/>
      <c r="D355" s="50">
        <f t="shared" si="79"/>
        <v>0</v>
      </c>
      <c r="E355" s="51"/>
      <c r="F355" s="51"/>
      <c r="G355" s="51">
        <f t="shared" si="80"/>
        <v>0</v>
      </c>
      <c r="H355" s="51">
        <f t="shared" si="80"/>
        <v>0</v>
      </c>
    </row>
    <row r="356" spans="1:8" ht="63.75" hidden="1" x14ac:dyDescent="0.2">
      <c r="A356" s="57" t="s">
        <v>60</v>
      </c>
      <c r="B356" s="50"/>
      <c r="C356" s="50"/>
      <c r="D356" s="50">
        <f t="shared" si="79"/>
        <v>0</v>
      </c>
      <c r="E356" s="51"/>
      <c r="F356" s="51"/>
      <c r="G356" s="51">
        <f t="shared" si="80"/>
        <v>0</v>
      </c>
      <c r="H356" s="51">
        <f t="shared" si="80"/>
        <v>0</v>
      </c>
    </row>
    <row r="357" spans="1:8" ht="38.25" hidden="1" x14ac:dyDescent="0.2">
      <c r="A357" s="57" t="s">
        <v>61</v>
      </c>
      <c r="B357" s="50"/>
      <c r="C357" s="50"/>
      <c r="D357" s="50">
        <f t="shared" si="79"/>
        <v>0</v>
      </c>
      <c r="E357" s="51"/>
      <c r="F357" s="51"/>
      <c r="G357" s="51">
        <f t="shared" si="80"/>
        <v>0</v>
      </c>
      <c r="H357" s="51">
        <f t="shared" si="80"/>
        <v>0</v>
      </c>
    </row>
    <row r="358" spans="1:8" ht="25.5" hidden="1" x14ac:dyDescent="0.2">
      <c r="A358" s="57" t="s">
        <v>62</v>
      </c>
      <c r="B358" s="50"/>
      <c r="C358" s="50"/>
      <c r="D358" s="50">
        <f t="shared" si="79"/>
        <v>0</v>
      </c>
      <c r="E358" s="51"/>
      <c r="F358" s="51"/>
      <c r="G358" s="51">
        <f t="shared" si="80"/>
        <v>0</v>
      </c>
      <c r="H358" s="51">
        <f t="shared" si="80"/>
        <v>0</v>
      </c>
    </row>
    <row r="359" spans="1:8" hidden="1" x14ac:dyDescent="0.2">
      <c r="A359" s="57" t="s">
        <v>63</v>
      </c>
      <c r="B359" s="50"/>
      <c r="C359" s="50"/>
      <c r="D359" s="52" t="s">
        <v>20</v>
      </c>
      <c r="E359" s="51"/>
      <c r="F359" s="51"/>
      <c r="G359" s="52" t="s">
        <v>20</v>
      </c>
      <c r="H359" s="52" t="s">
        <v>20</v>
      </c>
    </row>
    <row r="360" spans="1:8" ht="25.5" hidden="1" x14ac:dyDescent="0.2">
      <c r="A360" s="57" t="s">
        <v>64</v>
      </c>
      <c r="B360" s="50"/>
      <c r="C360" s="50"/>
      <c r="D360" s="50">
        <f t="shared" ref="D360:D366" si="81">C360</f>
        <v>0</v>
      </c>
      <c r="E360" s="51"/>
      <c r="F360" s="51"/>
      <c r="G360" s="51">
        <f t="shared" ref="G360:H366" si="82">E360</f>
        <v>0</v>
      </c>
      <c r="H360" s="51">
        <f t="shared" si="82"/>
        <v>0</v>
      </c>
    </row>
    <row r="361" spans="1:8" ht="25.5" hidden="1" x14ac:dyDescent="0.2">
      <c r="A361" s="57" t="s">
        <v>65</v>
      </c>
      <c r="B361" s="50"/>
      <c r="C361" s="50"/>
      <c r="D361" s="50">
        <f t="shared" si="81"/>
        <v>0</v>
      </c>
      <c r="E361" s="51"/>
      <c r="F361" s="51"/>
      <c r="G361" s="51">
        <f t="shared" si="82"/>
        <v>0</v>
      </c>
      <c r="H361" s="51">
        <f t="shared" si="82"/>
        <v>0</v>
      </c>
    </row>
    <row r="362" spans="1:8" ht="38.25" hidden="1" x14ac:dyDescent="0.2">
      <c r="A362" s="57" t="s">
        <v>66</v>
      </c>
      <c r="B362" s="50"/>
      <c r="C362" s="50"/>
      <c r="D362" s="50">
        <f t="shared" si="81"/>
        <v>0</v>
      </c>
      <c r="E362" s="51"/>
      <c r="F362" s="51"/>
      <c r="G362" s="51">
        <f t="shared" si="82"/>
        <v>0</v>
      </c>
      <c r="H362" s="51">
        <f t="shared" si="82"/>
        <v>0</v>
      </c>
    </row>
    <row r="363" spans="1:8" hidden="1" x14ac:dyDescent="0.2">
      <c r="A363" s="57" t="s">
        <v>67</v>
      </c>
      <c r="B363" s="50"/>
      <c r="C363" s="50"/>
      <c r="D363" s="50">
        <f t="shared" si="81"/>
        <v>0</v>
      </c>
      <c r="E363" s="51"/>
      <c r="F363" s="51"/>
      <c r="G363" s="51">
        <f t="shared" si="82"/>
        <v>0</v>
      </c>
      <c r="H363" s="51">
        <f t="shared" si="82"/>
        <v>0</v>
      </c>
    </row>
    <row r="364" spans="1:8" ht="38.25" hidden="1" x14ac:dyDescent="0.2">
      <c r="A364" s="57" t="s">
        <v>68</v>
      </c>
      <c r="B364" s="50"/>
      <c r="C364" s="50"/>
      <c r="D364" s="50">
        <f t="shared" si="81"/>
        <v>0</v>
      </c>
      <c r="E364" s="51"/>
      <c r="F364" s="51"/>
      <c r="G364" s="51">
        <f t="shared" si="82"/>
        <v>0</v>
      </c>
      <c r="H364" s="51">
        <f t="shared" si="82"/>
        <v>0</v>
      </c>
    </row>
    <row r="365" spans="1:8" ht="51" hidden="1" x14ac:dyDescent="0.2">
      <c r="A365" s="57" t="s">
        <v>69</v>
      </c>
      <c r="B365" s="50"/>
      <c r="C365" s="50"/>
      <c r="D365" s="50">
        <f t="shared" si="81"/>
        <v>0</v>
      </c>
      <c r="E365" s="51"/>
      <c r="F365" s="51"/>
      <c r="G365" s="51">
        <f t="shared" si="82"/>
        <v>0</v>
      </c>
      <c r="H365" s="51">
        <f t="shared" si="82"/>
        <v>0</v>
      </c>
    </row>
    <row r="366" spans="1:8" hidden="1" x14ac:dyDescent="0.2">
      <c r="A366" s="57" t="s">
        <v>70</v>
      </c>
      <c r="B366" s="50"/>
      <c r="C366" s="50"/>
      <c r="D366" s="50">
        <f t="shared" si="81"/>
        <v>0</v>
      </c>
      <c r="E366" s="51"/>
      <c r="F366" s="51"/>
      <c r="G366" s="51">
        <f t="shared" si="82"/>
        <v>0</v>
      </c>
      <c r="H366" s="51">
        <f t="shared" si="82"/>
        <v>0</v>
      </c>
    </row>
    <row r="367" spans="1:8" ht="25.5" hidden="1" x14ac:dyDescent="0.2">
      <c r="A367" s="57" t="s">
        <v>71</v>
      </c>
      <c r="B367" s="50">
        <f t="shared" ref="B367:G367" si="83">SUM(B368:B373)</f>
        <v>0</v>
      </c>
      <c r="C367" s="50">
        <f t="shared" si="83"/>
        <v>0</v>
      </c>
      <c r="D367" s="50">
        <f t="shared" si="83"/>
        <v>0</v>
      </c>
      <c r="E367" s="51">
        <f t="shared" si="83"/>
        <v>0</v>
      </c>
      <c r="F367" s="51">
        <f t="shared" si="83"/>
        <v>0</v>
      </c>
      <c r="G367" s="51">
        <f t="shared" si="83"/>
        <v>0</v>
      </c>
      <c r="H367" s="51">
        <f>SUM(H368:H373)</f>
        <v>0</v>
      </c>
    </row>
    <row r="368" spans="1:8" hidden="1" x14ac:dyDescent="0.2">
      <c r="A368" s="57" t="s">
        <v>44</v>
      </c>
      <c r="B368" s="50"/>
      <c r="C368" s="50"/>
      <c r="D368" s="50">
        <f>C368</f>
        <v>0</v>
      </c>
      <c r="E368" s="51"/>
      <c r="F368" s="51"/>
      <c r="G368" s="51">
        <f t="shared" ref="G368:H370" si="84">E368</f>
        <v>0</v>
      </c>
      <c r="H368" s="51">
        <f t="shared" si="84"/>
        <v>0</v>
      </c>
    </row>
    <row r="369" spans="1:8" hidden="1" x14ac:dyDescent="0.2">
      <c r="A369" s="57" t="s">
        <v>45</v>
      </c>
      <c r="B369" s="50"/>
      <c r="C369" s="50"/>
      <c r="D369" s="50">
        <f>C369</f>
        <v>0</v>
      </c>
      <c r="E369" s="51"/>
      <c r="F369" s="51"/>
      <c r="G369" s="51">
        <f t="shared" si="84"/>
        <v>0</v>
      </c>
      <c r="H369" s="51">
        <f t="shared" si="84"/>
        <v>0</v>
      </c>
    </row>
    <row r="370" spans="1:8" hidden="1" x14ac:dyDescent="0.2">
      <c r="A370" s="57" t="s">
        <v>46</v>
      </c>
      <c r="B370" s="50"/>
      <c r="C370" s="50"/>
      <c r="D370" s="50">
        <f>C370</f>
        <v>0</v>
      </c>
      <c r="E370" s="51"/>
      <c r="F370" s="51"/>
      <c r="G370" s="51">
        <f t="shared" si="84"/>
        <v>0</v>
      </c>
      <c r="H370" s="51">
        <f t="shared" si="84"/>
        <v>0</v>
      </c>
    </row>
    <row r="371" spans="1:8" hidden="1" x14ac:dyDescent="0.2">
      <c r="A371" s="57" t="s">
        <v>47</v>
      </c>
      <c r="B371" s="50"/>
      <c r="C371" s="50"/>
      <c r="D371" s="52" t="s">
        <v>20</v>
      </c>
      <c r="E371" s="51"/>
      <c r="F371" s="51"/>
      <c r="G371" s="52" t="s">
        <v>20</v>
      </c>
      <c r="H371" s="52" t="s">
        <v>20</v>
      </c>
    </row>
    <row r="372" spans="1:8" hidden="1" x14ac:dyDescent="0.2">
      <c r="A372" s="57" t="s">
        <v>48</v>
      </c>
      <c r="B372" s="50"/>
      <c r="C372" s="50"/>
      <c r="D372" s="50">
        <f>C372</f>
        <v>0</v>
      </c>
      <c r="E372" s="51"/>
      <c r="F372" s="51"/>
      <c r="G372" s="51">
        <f t="shared" ref="G372:H376" si="85">E372</f>
        <v>0</v>
      </c>
      <c r="H372" s="51">
        <f t="shared" si="85"/>
        <v>0</v>
      </c>
    </row>
    <row r="373" spans="1:8" hidden="1" x14ac:dyDescent="0.2">
      <c r="A373" s="57" t="s">
        <v>49</v>
      </c>
      <c r="B373" s="50"/>
      <c r="C373" s="50"/>
      <c r="D373" s="50">
        <f>C373</f>
        <v>0</v>
      </c>
      <c r="E373" s="51"/>
      <c r="F373" s="51"/>
      <c r="G373" s="51">
        <f t="shared" si="85"/>
        <v>0</v>
      </c>
      <c r="H373" s="51">
        <f t="shared" si="85"/>
        <v>0</v>
      </c>
    </row>
    <row r="374" spans="1:8" ht="38.25" hidden="1" x14ac:dyDescent="0.2">
      <c r="A374" s="57" t="s">
        <v>72</v>
      </c>
      <c r="B374" s="50"/>
      <c r="C374" s="50"/>
      <c r="D374" s="50">
        <f>C374</f>
        <v>0</v>
      </c>
      <c r="E374" s="51"/>
      <c r="F374" s="51"/>
      <c r="G374" s="51">
        <f t="shared" si="85"/>
        <v>0</v>
      </c>
      <c r="H374" s="51">
        <f t="shared" si="85"/>
        <v>0</v>
      </c>
    </row>
    <row r="375" spans="1:8" ht="25.5" hidden="1" x14ac:dyDescent="0.2">
      <c r="A375" s="57" t="s">
        <v>73</v>
      </c>
      <c r="B375" s="50"/>
      <c r="C375" s="50"/>
      <c r="D375" s="50">
        <f>C375</f>
        <v>0</v>
      </c>
      <c r="E375" s="51"/>
      <c r="F375" s="51"/>
      <c r="G375" s="51">
        <f t="shared" si="85"/>
        <v>0</v>
      </c>
      <c r="H375" s="51">
        <f t="shared" si="85"/>
        <v>0</v>
      </c>
    </row>
    <row r="376" spans="1:8" hidden="1" x14ac:dyDescent="0.2">
      <c r="A376" s="57" t="s">
        <v>74</v>
      </c>
      <c r="B376" s="50"/>
      <c r="C376" s="50"/>
      <c r="D376" s="50">
        <f>C376</f>
        <v>0</v>
      </c>
      <c r="E376" s="51"/>
      <c r="F376" s="51"/>
      <c r="G376" s="51">
        <f t="shared" si="85"/>
        <v>0</v>
      </c>
      <c r="H376" s="51">
        <f t="shared" si="85"/>
        <v>0</v>
      </c>
    </row>
    <row r="377" spans="1:8" hidden="1" x14ac:dyDescent="0.2">
      <c r="A377" s="57"/>
      <c r="B377" s="50"/>
      <c r="C377" s="50"/>
      <c r="D377" s="50"/>
      <c r="E377" s="51"/>
      <c r="F377" s="51"/>
      <c r="G377" s="51"/>
      <c r="H377" s="51"/>
    </row>
    <row r="378" spans="1:8" hidden="1" x14ac:dyDescent="0.2">
      <c r="A378" s="57"/>
      <c r="B378" s="50"/>
      <c r="C378" s="50"/>
      <c r="D378" s="50"/>
      <c r="E378" s="51"/>
      <c r="F378" s="51"/>
      <c r="G378" s="51"/>
      <c r="H378" s="51"/>
    </row>
    <row r="379" spans="1:8" hidden="1" x14ac:dyDescent="0.2">
      <c r="A379" s="57"/>
      <c r="B379" s="50"/>
      <c r="C379" s="50"/>
      <c r="D379" s="50"/>
      <c r="E379" s="51"/>
      <c r="F379" s="51"/>
      <c r="G379" s="51"/>
      <c r="H379" s="51"/>
    </row>
    <row r="380" spans="1:8" hidden="1" x14ac:dyDescent="0.2">
      <c r="A380" s="57"/>
      <c r="B380" s="50"/>
      <c r="C380" s="50"/>
      <c r="D380" s="50"/>
      <c r="E380" s="51"/>
      <c r="F380" s="51"/>
      <c r="G380" s="51"/>
      <c r="H380" s="51"/>
    </row>
    <row r="381" spans="1:8" hidden="1" x14ac:dyDescent="0.2">
      <c r="A381" s="57"/>
      <c r="B381" s="50"/>
      <c r="C381" s="50"/>
      <c r="D381" s="50"/>
      <c r="E381" s="51"/>
      <c r="F381" s="51"/>
      <c r="G381" s="51"/>
      <c r="H381" s="51"/>
    </row>
    <row r="382" spans="1:8" hidden="1" x14ac:dyDescent="0.2">
      <c r="A382" s="57" t="s">
        <v>75</v>
      </c>
      <c r="B382" s="50"/>
      <c r="C382" s="50"/>
      <c r="D382" s="50">
        <f>C382</f>
        <v>0</v>
      </c>
      <c r="E382" s="51"/>
      <c r="F382" s="51"/>
      <c r="G382" s="51">
        <f>E382</f>
        <v>0</v>
      </c>
      <c r="H382" s="51">
        <f>F382</f>
        <v>0</v>
      </c>
    </row>
    <row r="383" spans="1:8" hidden="1" x14ac:dyDescent="0.2">
      <c r="A383" s="60" t="s">
        <v>76</v>
      </c>
      <c r="B383" s="61">
        <f>B350+B354+B355+B356+B357+B358+B359+B360+B361+B362+B363+B364+B365+B366+B367+B374+B375+B376+B377+B378+B379+B380+B381+B382</f>
        <v>0</v>
      </c>
      <c r="C383" s="55">
        <f>C350++C354+C355+C356+C357+C358+C359+C360+C361+C362+C363+C364+C365+C366+C367+C374+C375+C376+C377+C378+C379+C380+C381+C382</f>
        <v>0</v>
      </c>
      <c r="D383" s="55">
        <f>D350+D354+D355+D356+D357+D358+D360+D361+D362+D363+D364+D365+D366+D367+D374+D375+D376+D377+D378+D379+D380+D381+D382</f>
        <v>0</v>
      </c>
      <c r="E383" s="56">
        <f>E350+E354+E355+E356+E357+E358+E359+E360+E361+E362+E363+E364+E365+E366+E367+E374+E375+E376+E377+E378+E379+E380+E381+E382</f>
        <v>0</v>
      </c>
      <c r="F383" s="56">
        <f>F350+F354+F355+F356+F357+F358+F359+F360+F361+F362+F363+F364+F365+F366+F367+F374+F375+F376+F377+F378+F379+F380+F381+F382</f>
        <v>0</v>
      </c>
      <c r="G383" s="56">
        <f>G350+G354+G355+G356+G357+G358+G360+G361+G362+G363+G364+G365+G366+G367+G374+G375+G376+G377+G378+G379+G380+G381+G382</f>
        <v>0</v>
      </c>
      <c r="H383" s="56">
        <f>H350+H354+H355+H356+H357+H358+H360+H361+H362+H363+H364+H365+H366+H367+H374+H375+H376+H377+H378+H379+H380+H381+H382</f>
        <v>0</v>
      </c>
    </row>
    <row r="384" spans="1:8" ht="25.5" hidden="1" x14ac:dyDescent="0.2">
      <c r="A384" s="57" t="s">
        <v>55</v>
      </c>
      <c r="B384" s="51">
        <f>B383/'[3]Форма 1'!D21*100</f>
        <v>0</v>
      </c>
      <c r="C384" s="51">
        <f>C383/'[3]Форма 1'!H21*100</f>
        <v>0</v>
      </c>
      <c r="D384" s="51">
        <f>D383/'[3]Форма 1'!H21*100</f>
        <v>0</v>
      </c>
      <c r="E384" s="51">
        <f>E383/'[3]Форма 6'!N19*100</f>
        <v>0</v>
      </c>
      <c r="F384" s="51">
        <f>F383/'[3]Форма 6'!O19*100</f>
        <v>0</v>
      </c>
      <c r="G384" s="51">
        <f>G383/'[3]Форма 6'!N19*100</f>
        <v>0</v>
      </c>
      <c r="H384" s="51">
        <f>H383/'[3]Форма 6'!O19*100</f>
        <v>0</v>
      </c>
    </row>
    <row r="385" spans="1:8" ht="25.5" hidden="1" x14ac:dyDescent="0.2">
      <c r="A385" s="57" t="s">
        <v>77</v>
      </c>
      <c r="B385" s="55"/>
      <c r="C385" s="55"/>
      <c r="D385" s="50"/>
      <c r="E385" s="56"/>
      <c r="F385" s="56"/>
      <c r="G385" s="51"/>
      <c r="H385" s="51"/>
    </row>
    <row r="386" spans="1:8" ht="38.25" hidden="1" x14ac:dyDescent="0.2">
      <c r="A386" s="57" t="s">
        <v>78</v>
      </c>
      <c r="B386" s="64"/>
      <c r="C386" s="64"/>
      <c r="D386" s="50">
        <f t="shared" ref="D386:D391" si="86">C386</f>
        <v>0</v>
      </c>
      <c r="E386" s="65"/>
      <c r="F386" s="65"/>
      <c r="G386" s="51">
        <f t="shared" ref="G386:H391" si="87">E386</f>
        <v>0</v>
      </c>
      <c r="H386" s="51">
        <f t="shared" si="87"/>
        <v>0</v>
      </c>
    </row>
    <row r="387" spans="1:8" ht="25.5" hidden="1" x14ac:dyDescent="0.2">
      <c r="A387" s="57" t="s">
        <v>79</v>
      </c>
      <c r="B387" s="50"/>
      <c r="C387" s="50"/>
      <c r="D387" s="50">
        <f t="shared" si="86"/>
        <v>0</v>
      </c>
      <c r="E387" s="51"/>
      <c r="F387" s="51"/>
      <c r="G387" s="51">
        <f t="shared" si="87"/>
        <v>0</v>
      </c>
      <c r="H387" s="51">
        <f t="shared" si="87"/>
        <v>0</v>
      </c>
    </row>
    <row r="388" spans="1:8" ht="38.25" hidden="1" x14ac:dyDescent="0.2">
      <c r="A388" s="57" t="s">
        <v>80</v>
      </c>
      <c r="B388" s="50"/>
      <c r="C388" s="50"/>
      <c r="D388" s="50">
        <f t="shared" si="86"/>
        <v>0</v>
      </c>
      <c r="E388" s="51"/>
      <c r="F388" s="51"/>
      <c r="G388" s="51">
        <f t="shared" si="87"/>
        <v>0</v>
      </c>
      <c r="H388" s="51">
        <f t="shared" si="87"/>
        <v>0</v>
      </c>
    </row>
    <row r="389" spans="1:8" hidden="1" x14ac:dyDescent="0.2">
      <c r="A389" s="57" t="s">
        <v>81</v>
      </c>
      <c r="B389" s="50"/>
      <c r="C389" s="50"/>
      <c r="D389" s="50">
        <f t="shared" si="86"/>
        <v>0</v>
      </c>
      <c r="E389" s="51"/>
      <c r="F389" s="51"/>
      <c r="G389" s="51">
        <f t="shared" si="87"/>
        <v>0</v>
      </c>
      <c r="H389" s="51">
        <f t="shared" si="87"/>
        <v>0</v>
      </c>
    </row>
    <row r="390" spans="1:8" hidden="1" x14ac:dyDescent="0.2">
      <c r="A390" s="57" t="s">
        <v>82</v>
      </c>
      <c r="B390" s="50"/>
      <c r="C390" s="50"/>
      <c r="D390" s="50">
        <f t="shared" si="86"/>
        <v>0</v>
      </c>
      <c r="E390" s="51"/>
      <c r="F390" s="51"/>
      <c r="G390" s="51">
        <f t="shared" si="87"/>
        <v>0</v>
      </c>
      <c r="H390" s="51">
        <f t="shared" si="87"/>
        <v>0</v>
      </c>
    </row>
    <row r="391" spans="1:8" hidden="1" x14ac:dyDescent="0.2">
      <c r="A391" s="57" t="s">
        <v>83</v>
      </c>
      <c r="B391" s="50"/>
      <c r="C391" s="50"/>
      <c r="D391" s="50">
        <f t="shared" si="86"/>
        <v>0</v>
      </c>
      <c r="E391" s="51"/>
      <c r="F391" s="51"/>
      <c r="G391" s="51">
        <f t="shared" si="87"/>
        <v>0</v>
      </c>
      <c r="H391" s="51">
        <f t="shared" si="87"/>
        <v>0</v>
      </c>
    </row>
    <row r="392" spans="1:8" ht="25.5" hidden="1" x14ac:dyDescent="0.2">
      <c r="A392" s="66" t="s">
        <v>84</v>
      </c>
      <c r="B392" s="52" t="s">
        <v>20</v>
      </c>
      <c r="C392" s="52" t="s">
        <v>20</v>
      </c>
      <c r="D392" s="55">
        <f>D300+D301+D309+D347+D386+D387+D388+D389+D390+D391</f>
        <v>74</v>
      </c>
      <c r="E392" s="67" t="s">
        <v>20</v>
      </c>
      <c r="F392" s="67" t="s">
        <v>20</v>
      </c>
      <c r="G392" s="56">
        <f>G300+G301+G309+G347+G386+G387+G388+G389+G390+G391</f>
        <v>13.8</v>
      </c>
      <c r="H392" s="56">
        <f>H300+H301+H309+H347+H386+H387+H388+H389+H390+H391</f>
        <v>0.4</v>
      </c>
    </row>
    <row r="393" spans="1:8" x14ac:dyDescent="0.2">
      <c r="A393" s="45" t="s">
        <v>88</v>
      </c>
      <c r="B393" s="46"/>
      <c r="C393" s="46"/>
      <c r="D393" s="46"/>
      <c r="E393" s="47"/>
      <c r="F393" s="47"/>
      <c r="G393" s="47"/>
      <c r="H393" s="48"/>
    </row>
    <row r="394" spans="1:8" x14ac:dyDescent="0.2">
      <c r="A394" s="103" t="s">
        <v>13</v>
      </c>
      <c r="B394" s="104"/>
      <c r="C394" s="104"/>
      <c r="D394" s="104"/>
      <c r="E394" s="104"/>
      <c r="F394" s="104"/>
      <c r="G394" s="104"/>
      <c r="H394" s="105"/>
    </row>
    <row r="395" spans="1:8" x14ac:dyDescent="0.2">
      <c r="A395" s="49" t="s">
        <v>14</v>
      </c>
      <c r="B395" s="50">
        <f t="shared" ref="B395:C397" si="88">B15+B110+B205+B300</f>
        <v>0</v>
      </c>
      <c r="C395" s="50">
        <f t="shared" si="88"/>
        <v>0</v>
      </c>
      <c r="D395" s="50">
        <f>C395</f>
        <v>0</v>
      </c>
      <c r="E395" s="51">
        <f t="shared" ref="E395:F397" si="89">E15+E110+E205+E300</f>
        <v>0</v>
      </c>
      <c r="F395" s="51">
        <f t="shared" si="89"/>
        <v>0</v>
      </c>
      <c r="G395" s="51">
        <f t="shared" ref="G395:H397" si="90">E395</f>
        <v>0</v>
      </c>
      <c r="H395" s="51">
        <f t="shared" si="90"/>
        <v>0</v>
      </c>
    </row>
    <row r="396" spans="1:8" x14ac:dyDescent="0.2">
      <c r="A396" s="49" t="s">
        <v>15</v>
      </c>
      <c r="B396" s="50">
        <f t="shared" si="88"/>
        <v>0</v>
      </c>
      <c r="C396" s="50">
        <f t="shared" si="88"/>
        <v>0</v>
      </c>
      <c r="D396" s="50">
        <f>C396</f>
        <v>0</v>
      </c>
      <c r="E396" s="51">
        <f t="shared" si="89"/>
        <v>0</v>
      </c>
      <c r="F396" s="51">
        <f t="shared" si="89"/>
        <v>0</v>
      </c>
      <c r="G396" s="51">
        <f t="shared" si="90"/>
        <v>0</v>
      </c>
      <c r="H396" s="51">
        <f t="shared" si="90"/>
        <v>0</v>
      </c>
    </row>
    <row r="397" spans="1:8" x14ac:dyDescent="0.2">
      <c r="A397" s="49" t="s">
        <v>16</v>
      </c>
      <c r="B397" s="50">
        <f t="shared" si="88"/>
        <v>0</v>
      </c>
      <c r="C397" s="50">
        <f t="shared" si="88"/>
        <v>0</v>
      </c>
      <c r="D397" s="50">
        <f>C397</f>
        <v>0</v>
      </c>
      <c r="E397" s="51">
        <f t="shared" si="89"/>
        <v>0</v>
      </c>
      <c r="F397" s="51">
        <f t="shared" si="89"/>
        <v>0</v>
      </c>
      <c r="G397" s="51">
        <f t="shared" si="90"/>
        <v>0</v>
      </c>
      <c r="H397" s="51">
        <f t="shared" si="90"/>
        <v>0</v>
      </c>
    </row>
    <row r="398" spans="1:8" x14ac:dyDescent="0.2">
      <c r="A398" s="49" t="s">
        <v>17</v>
      </c>
      <c r="B398" s="50">
        <f t="shared" ref="B398:H398" si="91">B399+B401</f>
        <v>22893</v>
      </c>
      <c r="C398" s="50">
        <f t="shared" si="91"/>
        <v>17671</v>
      </c>
      <c r="D398" s="50">
        <f t="shared" si="91"/>
        <v>8916</v>
      </c>
      <c r="E398" s="51">
        <f t="shared" si="91"/>
        <v>2703.3999999999996</v>
      </c>
      <c r="F398" s="51">
        <f t="shared" si="91"/>
        <v>377.1</v>
      </c>
      <c r="G398" s="51">
        <f t="shared" si="91"/>
        <v>470.79999999999973</v>
      </c>
      <c r="H398" s="51">
        <f t="shared" si="91"/>
        <v>78.600000000000009</v>
      </c>
    </row>
    <row r="399" spans="1:8" x14ac:dyDescent="0.2">
      <c r="A399" s="49" t="s">
        <v>18</v>
      </c>
      <c r="B399" s="50">
        <f>B19+B114+B209+B304</f>
        <v>17775</v>
      </c>
      <c r="C399" s="50">
        <f>C19+C114+C209+C304</f>
        <v>14384</v>
      </c>
      <c r="D399" s="50">
        <f>C399-C400</f>
        <v>6258</v>
      </c>
      <c r="E399" s="51">
        <f t="shared" ref="E399:F402" si="92">E19+E114+E209+E304</f>
        <v>2468.1999999999998</v>
      </c>
      <c r="F399" s="51">
        <f t="shared" si="92"/>
        <v>272.60000000000002</v>
      </c>
      <c r="G399" s="51">
        <f>E399-E400</f>
        <v>367.79999999999973</v>
      </c>
      <c r="H399" s="51">
        <f>F399-F400</f>
        <v>34.300000000000011</v>
      </c>
    </row>
    <row r="400" spans="1:8" x14ac:dyDescent="0.2">
      <c r="A400" s="49" t="s">
        <v>19</v>
      </c>
      <c r="B400" s="52" t="s">
        <v>20</v>
      </c>
      <c r="C400" s="50">
        <f>C20+C115+C210+C305</f>
        <v>8126</v>
      </c>
      <c r="D400" s="52" t="s">
        <v>20</v>
      </c>
      <c r="E400" s="51">
        <f t="shared" si="92"/>
        <v>2100.4</v>
      </c>
      <c r="F400" s="51">
        <f t="shared" si="92"/>
        <v>238.3</v>
      </c>
      <c r="G400" s="52" t="s">
        <v>20</v>
      </c>
      <c r="H400" s="52" t="s">
        <v>20</v>
      </c>
    </row>
    <row r="401" spans="1:8" x14ac:dyDescent="0.2">
      <c r="A401" s="49" t="s">
        <v>21</v>
      </c>
      <c r="B401" s="50">
        <f>B21+B116+B211+B306</f>
        <v>5118</v>
      </c>
      <c r="C401" s="50">
        <f>C21+C116+C211+C306</f>
        <v>3287</v>
      </c>
      <c r="D401" s="50">
        <f>C401-C402</f>
        <v>2658</v>
      </c>
      <c r="E401" s="51">
        <f t="shared" si="92"/>
        <v>235.2</v>
      </c>
      <c r="F401" s="51">
        <f t="shared" si="92"/>
        <v>104.5</v>
      </c>
      <c r="G401" s="51">
        <f>E401-E402</f>
        <v>103</v>
      </c>
      <c r="H401" s="51">
        <f>F401-F402</f>
        <v>44.3</v>
      </c>
    </row>
    <row r="402" spans="1:8" x14ac:dyDescent="0.2">
      <c r="A402" s="49" t="s">
        <v>19</v>
      </c>
      <c r="B402" s="52" t="s">
        <v>20</v>
      </c>
      <c r="C402" s="50">
        <f>C22+C117+C212+C307</f>
        <v>629</v>
      </c>
      <c r="D402" s="52" t="s">
        <v>20</v>
      </c>
      <c r="E402" s="51">
        <f t="shared" si="92"/>
        <v>132.19999999999999</v>
      </c>
      <c r="F402" s="51">
        <f t="shared" si="92"/>
        <v>60.2</v>
      </c>
      <c r="G402" s="52" t="s">
        <v>20</v>
      </c>
      <c r="H402" s="52" t="s">
        <v>20</v>
      </c>
    </row>
    <row r="403" spans="1:8" x14ac:dyDescent="0.2">
      <c r="A403" s="53" t="s">
        <v>22</v>
      </c>
      <c r="B403" s="50">
        <f t="shared" ref="B403:H403" si="93">B404+B405</f>
        <v>7</v>
      </c>
      <c r="C403" s="50">
        <f t="shared" si="93"/>
        <v>7</v>
      </c>
      <c r="D403" s="50">
        <f t="shared" si="93"/>
        <v>7</v>
      </c>
      <c r="E403" s="51">
        <f t="shared" si="93"/>
        <v>2</v>
      </c>
      <c r="F403" s="51">
        <f t="shared" si="93"/>
        <v>0.4</v>
      </c>
      <c r="G403" s="51">
        <f t="shared" si="93"/>
        <v>2</v>
      </c>
      <c r="H403" s="51">
        <f t="shared" si="93"/>
        <v>0.4</v>
      </c>
    </row>
    <row r="404" spans="1:8" x14ac:dyDescent="0.2">
      <c r="A404" s="53" t="s">
        <v>18</v>
      </c>
      <c r="B404" s="50">
        <f>B24+B119+B214+B309</f>
        <v>0</v>
      </c>
      <c r="C404" s="50">
        <f>C24+C119+C214+C309</f>
        <v>0</v>
      </c>
      <c r="D404" s="50">
        <f>C404</f>
        <v>0</v>
      </c>
      <c r="E404" s="51">
        <f>E24+E119+E214+E309</f>
        <v>0</v>
      </c>
      <c r="F404" s="51">
        <f>F24+F119+F214+F309</f>
        <v>0</v>
      </c>
      <c r="G404" s="51">
        <f>E404</f>
        <v>0</v>
      </c>
      <c r="H404" s="51">
        <f>F404</f>
        <v>0</v>
      </c>
    </row>
    <row r="405" spans="1:8" x14ac:dyDescent="0.2">
      <c r="A405" s="53" t="s">
        <v>21</v>
      </c>
      <c r="B405" s="50">
        <f>B25+B120+B215+B310</f>
        <v>7</v>
      </c>
      <c r="C405" s="50">
        <f>C25+C120+C215+C310</f>
        <v>7</v>
      </c>
      <c r="D405" s="50">
        <f>C405</f>
        <v>7</v>
      </c>
      <c r="E405" s="51">
        <f>E25+E120+E215+E310</f>
        <v>2</v>
      </c>
      <c r="F405" s="51">
        <f>F25+F120+F215+F310</f>
        <v>0.4</v>
      </c>
      <c r="G405" s="51">
        <f>E405</f>
        <v>2</v>
      </c>
      <c r="H405" s="51">
        <f>F405</f>
        <v>0.4</v>
      </c>
    </row>
    <row r="406" spans="1:8" x14ac:dyDescent="0.2">
      <c r="A406" s="54" t="s">
        <v>23</v>
      </c>
      <c r="B406" s="55">
        <f t="shared" ref="B406:H406" si="94">B395+B396+B398+B403</f>
        <v>22900</v>
      </c>
      <c r="C406" s="55">
        <f t="shared" si="94"/>
        <v>17678</v>
      </c>
      <c r="D406" s="55">
        <f t="shared" si="94"/>
        <v>8923</v>
      </c>
      <c r="E406" s="56">
        <f t="shared" si="94"/>
        <v>2705.3999999999996</v>
      </c>
      <c r="F406" s="56">
        <f t="shared" si="94"/>
        <v>377.5</v>
      </c>
      <c r="G406" s="56">
        <f t="shared" si="94"/>
        <v>472.79999999999973</v>
      </c>
      <c r="H406" s="56">
        <f t="shared" si="94"/>
        <v>79.000000000000014</v>
      </c>
    </row>
    <row r="407" spans="1:8" ht="25.5" x14ac:dyDescent="0.2">
      <c r="A407" s="57" t="s">
        <v>24</v>
      </c>
      <c r="B407" s="51">
        <f>B406/'[3]Форма 1'!D23*100</f>
        <v>23.954726612759814</v>
      </c>
      <c r="C407" s="51">
        <f>C406/'[3]Форма 1'!H23*100</f>
        <v>21.573269549936541</v>
      </c>
      <c r="D407" s="51">
        <f>D406/'[3]Форма 1'!H23*100</f>
        <v>10.889143805525725</v>
      </c>
      <c r="E407" s="51">
        <f>E406/'[3]Форма 6'!N21*100</f>
        <v>14.85667215815486</v>
      </c>
      <c r="F407" s="51">
        <f>F406/'[3]Форма 6'!O21*100</f>
        <v>14.056972630795011</v>
      </c>
      <c r="G407" s="51">
        <f>G406/'[3]Форма 6'!N21*100</f>
        <v>2.5963756177924209</v>
      </c>
      <c r="H407" s="51">
        <f>H406/'[3]Форма 6'!O21*100</f>
        <v>2.9417240737292882</v>
      </c>
    </row>
    <row r="408" spans="1:8" x14ac:dyDescent="0.2">
      <c r="A408" s="103" t="s">
        <v>25</v>
      </c>
      <c r="B408" s="104"/>
      <c r="C408" s="104"/>
      <c r="D408" s="104"/>
      <c r="E408" s="104"/>
      <c r="F408" s="104"/>
      <c r="G408" s="104"/>
      <c r="H408" s="105"/>
    </row>
    <row r="409" spans="1:8" ht="51" x14ac:dyDescent="0.2">
      <c r="A409" s="58" t="s">
        <v>26</v>
      </c>
      <c r="B409" s="50">
        <f t="shared" ref="B409:H409" si="95">SUM(B410:B412)</f>
        <v>16</v>
      </c>
      <c r="C409" s="50">
        <f t="shared" si="95"/>
        <v>16</v>
      </c>
      <c r="D409" s="50">
        <f t="shared" si="95"/>
        <v>16</v>
      </c>
      <c r="E409" s="51">
        <f t="shared" si="95"/>
        <v>0.8</v>
      </c>
      <c r="F409" s="51">
        <f t="shared" si="95"/>
        <v>0</v>
      </c>
      <c r="G409" s="51">
        <f t="shared" si="95"/>
        <v>0.8</v>
      </c>
      <c r="H409" s="51">
        <f t="shared" si="95"/>
        <v>0</v>
      </c>
    </row>
    <row r="410" spans="1:8" x14ac:dyDescent="0.2">
      <c r="A410" s="58" t="s">
        <v>27</v>
      </c>
      <c r="B410" s="50">
        <f t="shared" ref="B410:C425" si="96">B30+B125+B220+B315</f>
        <v>0</v>
      </c>
      <c r="C410" s="50">
        <f t="shared" si="96"/>
        <v>0</v>
      </c>
      <c r="D410" s="50">
        <f t="shared" ref="D410:D417" si="97">C410</f>
        <v>0</v>
      </c>
      <c r="E410" s="51">
        <f t="shared" ref="E410:F425" si="98">E30+E125+E220+E315</f>
        <v>0</v>
      </c>
      <c r="F410" s="51">
        <f t="shared" si="98"/>
        <v>0</v>
      </c>
      <c r="G410" s="51">
        <f t="shared" ref="G410:H417" si="99">E410</f>
        <v>0</v>
      </c>
      <c r="H410" s="51">
        <f t="shared" si="99"/>
        <v>0</v>
      </c>
    </row>
    <row r="411" spans="1:8" x14ac:dyDescent="0.2">
      <c r="A411" s="58" t="s">
        <v>28</v>
      </c>
      <c r="B411" s="50">
        <f t="shared" si="96"/>
        <v>0</v>
      </c>
      <c r="C411" s="50">
        <f t="shared" si="96"/>
        <v>0</v>
      </c>
      <c r="D411" s="50">
        <f t="shared" si="97"/>
        <v>0</v>
      </c>
      <c r="E411" s="51">
        <f t="shared" si="98"/>
        <v>0</v>
      </c>
      <c r="F411" s="51">
        <f t="shared" si="98"/>
        <v>0</v>
      </c>
      <c r="G411" s="51">
        <f t="shared" si="99"/>
        <v>0</v>
      </c>
      <c r="H411" s="51">
        <f t="shared" si="99"/>
        <v>0</v>
      </c>
    </row>
    <row r="412" spans="1:8" x14ac:dyDescent="0.2">
      <c r="A412" s="58" t="s">
        <v>29</v>
      </c>
      <c r="B412" s="50">
        <f t="shared" si="96"/>
        <v>16</v>
      </c>
      <c r="C412" s="50">
        <f t="shared" si="96"/>
        <v>16</v>
      </c>
      <c r="D412" s="50">
        <f t="shared" si="97"/>
        <v>16</v>
      </c>
      <c r="E412" s="51">
        <f t="shared" si="98"/>
        <v>0.8</v>
      </c>
      <c r="F412" s="51">
        <f t="shared" si="98"/>
        <v>0</v>
      </c>
      <c r="G412" s="51">
        <f t="shared" si="99"/>
        <v>0.8</v>
      </c>
      <c r="H412" s="51">
        <f t="shared" si="99"/>
        <v>0</v>
      </c>
    </row>
    <row r="413" spans="1:8" ht="25.5" x14ac:dyDescent="0.2">
      <c r="A413" s="57" t="s">
        <v>30</v>
      </c>
      <c r="B413" s="50">
        <f t="shared" si="96"/>
        <v>27</v>
      </c>
      <c r="C413" s="50">
        <f t="shared" si="96"/>
        <v>27</v>
      </c>
      <c r="D413" s="50">
        <f t="shared" si="97"/>
        <v>27</v>
      </c>
      <c r="E413" s="51">
        <f t="shared" si="98"/>
        <v>5.2</v>
      </c>
      <c r="F413" s="51">
        <f t="shared" si="98"/>
        <v>0</v>
      </c>
      <c r="G413" s="51">
        <f t="shared" si="99"/>
        <v>5.2</v>
      </c>
      <c r="H413" s="51">
        <f t="shared" si="99"/>
        <v>0</v>
      </c>
    </row>
    <row r="414" spans="1:8" ht="25.5" x14ac:dyDescent="0.2">
      <c r="A414" s="57" t="s">
        <v>31</v>
      </c>
      <c r="B414" s="50">
        <f t="shared" si="96"/>
        <v>100</v>
      </c>
      <c r="C414" s="50">
        <f t="shared" si="96"/>
        <v>99</v>
      </c>
      <c r="D414" s="50">
        <f t="shared" si="97"/>
        <v>99</v>
      </c>
      <c r="E414" s="51">
        <f t="shared" si="98"/>
        <v>20.8</v>
      </c>
      <c r="F414" s="51">
        <f t="shared" si="98"/>
        <v>2.1</v>
      </c>
      <c r="G414" s="51">
        <f t="shared" si="99"/>
        <v>20.8</v>
      </c>
      <c r="H414" s="51">
        <f t="shared" si="99"/>
        <v>2.1</v>
      </c>
    </row>
    <row r="415" spans="1:8" ht="63.75" x14ac:dyDescent="0.2">
      <c r="A415" s="57" t="s">
        <v>32</v>
      </c>
      <c r="B415" s="50">
        <f t="shared" si="96"/>
        <v>0</v>
      </c>
      <c r="C415" s="50">
        <f t="shared" si="96"/>
        <v>0</v>
      </c>
      <c r="D415" s="50">
        <f t="shared" si="97"/>
        <v>0</v>
      </c>
      <c r="E415" s="51">
        <f t="shared" si="98"/>
        <v>0</v>
      </c>
      <c r="F415" s="51">
        <f t="shared" si="98"/>
        <v>0</v>
      </c>
      <c r="G415" s="51">
        <f t="shared" si="99"/>
        <v>0</v>
      </c>
      <c r="H415" s="51">
        <f t="shared" si="99"/>
        <v>0</v>
      </c>
    </row>
    <row r="416" spans="1:8" ht="38.25" x14ac:dyDescent="0.2">
      <c r="A416" s="57" t="s">
        <v>33</v>
      </c>
      <c r="B416" s="50">
        <f t="shared" si="96"/>
        <v>3470</v>
      </c>
      <c r="C416" s="50">
        <f t="shared" si="96"/>
        <v>3135</v>
      </c>
      <c r="D416" s="50">
        <f t="shared" si="97"/>
        <v>3135</v>
      </c>
      <c r="E416" s="51">
        <f t="shared" si="98"/>
        <v>634.4</v>
      </c>
      <c r="F416" s="51">
        <f t="shared" si="98"/>
        <v>35.200000000000003</v>
      </c>
      <c r="G416" s="51">
        <f t="shared" si="99"/>
        <v>634.4</v>
      </c>
      <c r="H416" s="51">
        <f t="shared" si="99"/>
        <v>35.200000000000003</v>
      </c>
    </row>
    <row r="417" spans="1:8" ht="25.5" x14ac:dyDescent="0.2">
      <c r="A417" s="57" t="s">
        <v>34</v>
      </c>
      <c r="B417" s="50">
        <f t="shared" si="96"/>
        <v>33</v>
      </c>
      <c r="C417" s="50">
        <f t="shared" si="96"/>
        <v>33</v>
      </c>
      <c r="D417" s="50">
        <f t="shared" si="97"/>
        <v>33</v>
      </c>
      <c r="E417" s="51">
        <f t="shared" si="98"/>
        <v>9.5</v>
      </c>
      <c r="F417" s="51">
        <f t="shared" si="98"/>
        <v>7.7</v>
      </c>
      <c r="G417" s="51">
        <f t="shared" si="99"/>
        <v>9.5</v>
      </c>
      <c r="H417" s="51">
        <f t="shared" si="99"/>
        <v>7.7</v>
      </c>
    </row>
    <row r="418" spans="1:8" x14ac:dyDescent="0.2">
      <c r="A418" s="57" t="s">
        <v>35</v>
      </c>
      <c r="B418" s="50">
        <f t="shared" si="96"/>
        <v>3135</v>
      </c>
      <c r="C418" s="50">
        <f t="shared" si="96"/>
        <v>2975</v>
      </c>
      <c r="D418" s="52" t="s">
        <v>20</v>
      </c>
      <c r="E418" s="51">
        <f t="shared" si="98"/>
        <v>662.89999999999986</v>
      </c>
      <c r="F418" s="51">
        <f t="shared" si="98"/>
        <v>70.899999999999991</v>
      </c>
      <c r="G418" s="52" t="s">
        <v>20</v>
      </c>
      <c r="H418" s="52" t="s">
        <v>20</v>
      </c>
    </row>
    <row r="419" spans="1:8" ht="25.5" x14ac:dyDescent="0.2">
      <c r="A419" s="57" t="s">
        <v>36</v>
      </c>
      <c r="B419" s="50">
        <f t="shared" si="96"/>
        <v>69</v>
      </c>
      <c r="C419" s="50">
        <f t="shared" si="96"/>
        <v>69</v>
      </c>
      <c r="D419" s="50">
        <f t="shared" ref="D419:D425" si="100">C419</f>
        <v>69</v>
      </c>
      <c r="E419" s="51">
        <f t="shared" si="98"/>
        <v>17.100000000000001</v>
      </c>
      <c r="F419" s="51">
        <f t="shared" si="98"/>
        <v>8.8000000000000007</v>
      </c>
      <c r="G419" s="51">
        <f t="shared" ref="G419:H425" si="101">E419</f>
        <v>17.100000000000001</v>
      </c>
      <c r="H419" s="51">
        <f t="shared" si="101"/>
        <v>8.8000000000000007</v>
      </c>
    </row>
    <row r="420" spans="1:8" ht="25.5" x14ac:dyDescent="0.2">
      <c r="A420" s="57" t="s">
        <v>37</v>
      </c>
      <c r="B420" s="50">
        <f t="shared" si="96"/>
        <v>0</v>
      </c>
      <c r="C420" s="50">
        <f t="shared" si="96"/>
        <v>0</v>
      </c>
      <c r="D420" s="50">
        <f t="shared" si="100"/>
        <v>0</v>
      </c>
      <c r="E420" s="51">
        <f t="shared" si="98"/>
        <v>0</v>
      </c>
      <c r="F420" s="51">
        <f t="shared" si="98"/>
        <v>0</v>
      </c>
      <c r="G420" s="51">
        <f t="shared" si="101"/>
        <v>0</v>
      </c>
      <c r="H420" s="51">
        <f t="shared" si="101"/>
        <v>0</v>
      </c>
    </row>
    <row r="421" spans="1:8" ht="38.25" x14ac:dyDescent="0.2">
      <c r="A421" s="57" t="s">
        <v>38</v>
      </c>
      <c r="B421" s="50">
        <f t="shared" si="96"/>
        <v>0</v>
      </c>
      <c r="C421" s="50">
        <f t="shared" si="96"/>
        <v>0</v>
      </c>
      <c r="D421" s="50">
        <f t="shared" si="100"/>
        <v>0</v>
      </c>
      <c r="E421" s="51">
        <f t="shared" si="98"/>
        <v>0</v>
      </c>
      <c r="F421" s="51">
        <f t="shared" si="98"/>
        <v>0</v>
      </c>
      <c r="G421" s="51">
        <f t="shared" si="101"/>
        <v>0</v>
      </c>
      <c r="H421" s="51">
        <f t="shared" si="101"/>
        <v>0</v>
      </c>
    </row>
    <row r="422" spans="1:8" x14ac:dyDescent="0.2">
      <c r="A422" s="57" t="s">
        <v>39</v>
      </c>
      <c r="B422" s="50">
        <f t="shared" si="96"/>
        <v>4</v>
      </c>
      <c r="C422" s="50">
        <f t="shared" si="96"/>
        <v>4</v>
      </c>
      <c r="D422" s="50">
        <f t="shared" si="100"/>
        <v>4</v>
      </c>
      <c r="E422" s="51">
        <f t="shared" si="98"/>
        <v>0.4</v>
      </c>
      <c r="F422" s="51">
        <f t="shared" si="98"/>
        <v>0</v>
      </c>
      <c r="G422" s="51">
        <f t="shared" si="101"/>
        <v>0.4</v>
      </c>
      <c r="H422" s="51">
        <f t="shared" si="101"/>
        <v>0</v>
      </c>
    </row>
    <row r="423" spans="1:8" ht="38.25" x14ac:dyDescent="0.2">
      <c r="A423" s="57" t="s">
        <v>40</v>
      </c>
      <c r="B423" s="50">
        <f t="shared" si="96"/>
        <v>0</v>
      </c>
      <c r="C423" s="50">
        <f t="shared" si="96"/>
        <v>0</v>
      </c>
      <c r="D423" s="50">
        <f t="shared" si="100"/>
        <v>0</v>
      </c>
      <c r="E423" s="51">
        <f t="shared" si="98"/>
        <v>0</v>
      </c>
      <c r="F423" s="51">
        <f t="shared" si="98"/>
        <v>0</v>
      </c>
      <c r="G423" s="51">
        <f t="shared" si="101"/>
        <v>0</v>
      </c>
      <c r="H423" s="51">
        <f t="shared" si="101"/>
        <v>0</v>
      </c>
    </row>
    <row r="424" spans="1:8" ht="51" x14ac:dyDescent="0.2">
      <c r="A424" s="59" t="s">
        <v>41</v>
      </c>
      <c r="B424" s="50">
        <f t="shared" si="96"/>
        <v>784</v>
      </c>
      <c r="C424" s="50">
        <f t="shared" si="96"/>
        <v>755</v>
      </c>
      <c r="D424" s="50">
        <f t="shared" si="100"/>
        <v>755</v>
      </c>
      <c r="E424" s="51">
        <f t="shared" si="98"/>
        <v>193.4</v>
      </c>
      <c r="F424" s="51">
        <f t="shared" si="98"/>
        <v>13.5</v>
      </c>
      <c r="G424" s="51">
        <f t="shared" si="101"/>
        <v>193.4</v>
      </c>
      <c r="H424" s="51">
        <f t="shared" si="101"/>
        <v>13.5</v>
      </c>
    </row>
    <row r="425" spans="1:8" x14ac:dyDescent="0.2">
      <c r="A425" s="49" t="s">
        <v>42</v>
      </c>
      <c r="B425" s="50">
        <f t="shared" si="96"/>
        <v>16</v>
      </c>
      <c r="C425" s="50">
        <f t="shared" si="96"/>
        <v>16</v>
      </c>
      <c r="D425" s="50">
        <f t="shared" si="100"/>
        <v>16</v>
      </c>
      <c r="E425" s="51">
        <f t="shared" si="98"/>
        <v>1.7000000000000002</v>
      </c>
      <c r="F425" s="51">
        <f t="shared" si="98"/>
        <v>0.4</v>
      </c>
      <c r="G425" s="51">
        <f t="shared" si="101"/>
        <v>1.7000000000000002</v>
      </c>
      <c r="H425" s="51">
        <f t="shared" si="101"/>
        <v>0.4</v>
      </c>
    </row>
    <row r="426" spans="1:8" ht="25.5" x14ac:dyDescent="0.2">
      <c r="A426" s="57" t="s">
        <v>43</v>
      </c>
      <c r="B426" s="50">
        <f t="shared" ref="B426:H426" si="102">SUM(B427:B432)</f>
        <v>121</v>
      </c>
      <c r="C426" s="50">
        <f t="shared" si="102"/>
        <v>120</v>
      </c>
      <c r="D426" s="50">
        <f t="shared" si="102"/>
        <v>58</v>
      </c>
      <c r="E426" s="51">
        <f t="shared" si="102"/>
        <v>35.099999999999994</v>
      </c>
      <c r="F426" s="51">
        <f t="shared" si="102"/>
        <v>2.8</v>
      </c>
      <c r="G426" s="51">
        <f t="shared" si="102"/>
        <v>16.8</v>
      </c>
      <c r="H426" s="51">
        <f t="shared" si="102"/>
        <v>0</v>
      </c>
    </row>
    <row r="427" spans="1:8" x14ac:dyDescent="0.2">
      <c r="A427" s="57" t="s">
        <v>44</v>
      </c>
      <c r="B427" s="50">
        <f t="shared" ref="B427:C441" si="103">B47+B142+B237+B332</f>
        <v>0</v>
      </c>
      <c r="C427" s="50">
        <f t="shared" si="103"/>
        <v>0</v>
      </c>
      <c r="D427" s="50">
        <f>C427</f>
        <v>0</v>
      </c>
      <c r="E427" s="51">
        <f t="shared" ref="E427:H441" si="104">E47+E142+E237+E332</f>
        <v>0</v>
      </c>
      <c r="F427" s="51">
        <f t="shared" si="104"/>
        <v>0</v>
      </c>
      <c r="G427" s="51">
        <f t="shared" ref="G427:H429" si="105">E427</f>
        <v>0</v>
      </c>
      <c r="H427" s="51">
        <f t="shared" si="105"/>
        <v>0</v>
      </c>
    </row>
    <row r="428" spans="1:8" x14ac:dyDescent="0.2">
      <c r="A428" s="57" t="s">
        <v>45</v>
      </c>
      <c r="B428" s="50">
        <f t="shared" si="103"/>
        <v>9</v>
      </c>
      <c r="C428" s="50">
        <f t="shared" si="103"/>
        <v>8</v>
      </c>
      <c r="D428" s="50">
        <f>C428</f>
        <v>8</v>
      </c>
      <c r="E428" s="51">
        <f t="shared" si="104"/>
        <v>4.2</v>
      </c>
      <c r="F428" s="51">
        <f t="shared" si="104"/>
        <v>0</v>
      </c>
      <c r="G428" s="51">
        <f t="shared" si="105"/>
        <v>4.2</v>
      </c>
      <c r="H428" s="51">
        <f t="shared" si="105"/>
        <v>0</v>
      </c>
    </row>
    <row r="429" spans="1:8" x14ac:dyDescent="0.2">
      <c r="A429" s="57" t="s">
        <v>46</v>
      </c>
      <c r="B429" s="50">
        <f t="shared" si="103"/>
        <v>4</v>
      </c>
      <c r="C429" s="50">
        <f t="shared" si="103"/>
        <v>4</v>
      </c>
      <c r="D429" s="50">
        <f>C429</f>
        <v>4</v>
      </c>
      <c r="E429" s="51">
        <f t="shared" si="104"/>
        <v>1.2</v>
      </c>
      <c r="F429" s="51">
        <f t="shared" si="104"/>
        <v>0</v>
      </c>
      <c r="G429" s="51">
        <f t="shared" si="105"/>
        <v>1.2</v>
      </c>
      <c r="H429" s="51">
        <f t="shared" si="105"/>
        <v>0</v>
      </c>
    </row>
    <row r="430" spans="1:8" x14ac:dyDescent="0.2">
      <c r="A430" s="57" t="s">
        <v>47</v>
      </c>
      <c r="B430" s="50">
        <f t="shared" si="103"/>
        <v>62</v>
      </c>
      <c r="C430" s="50">
        <f t="shared" si="103"/>
        <v>62</v>
      </c>
      <c r="D430" s="52" t="s">
        <v>20</v>
      </c>
      <c r="E430" s="51">
        <f t="shared" si="104"/>
        <v>18.299999999999997</v>
      </c>
      <c r="F430" s="51">
        <f t="shared" si="104"/>
        <v>2.8</v>
      </c>
      <c r="G430" s="52" t="s">
        <v>20</v>
      </c>
      <c r="H430" s="52" t="s">
        <v>20</v>
      </c>
    </row>
    <row r="431" spans="1:8" x14ac:dyDescent="0.2">
      <c r="A431" s="57" t="s">
        <v>48</v>
      </c>
      <c r="B431" s="50">
        <f t="shared" si="103"/>
        <v>0</v>
      </c>
      <c r="C431" s="50">
        <f t="shared" si="103"/>
        <v>0</v>
      </c>
      <c r="D431" s="50">
        <f>C431</f>
        <v>0</v>
      </c>
      <c r="E431" s="51">
        <f t="shared" si="104"/>
        <v>0</v>
      </c>
      <c r="F431" s="51">
        <f t="shared" si="104"/>
        <v>0</v>
      </c>
      <c r="G431" s="51">
        <f t="shared" ref="G431:H435" si="106">E431</f>
        <v>0</v>
      </c>
      <c r="H431" s="51">
        <f t="shared" si="106"/>
        <v>0</v>
      </c>
    </row>
    <row r="432" spans="1:8" x14ac:dyDescent="0.2">
      <c r="A432" s="57" t="s">
        <v>49</v>
      </c>
      <c r="B432" s="50">
        <f t="shared" si="103"/>
        <v>46</v>
      </c>
      <c r="C432" s="50">
        <f t="shared" si="103"/>
        <v>46</v>
      </c>
      <c r="D432" s="50">
        <f>C432</f>
        <v>46</v>
      </c>
      <c r="E432" s="51">
        <f t="shared" si="104"/>
        <v>11.4</v>
      </c>
      <c r="F432" s="51">
        <f t="shared" si="104"/>
        <v>0</v>
      </c>
      <c r="G432" s="51">
        <f t="shared" si="106"/>
        <v>11.4</v>
      </c>
      <c r="H432" s="51">
        <f t="shared" si="106"/>
        <v>0</v>
      </c>
    </row>
    <row r="433" spans="1:8" ht="38.25" x14ac:dyDescent="0.2">
      <c r="A433" s="57" t="s">
        <v>50</v>
      </c>
      <c r="B433" s="50">
        <f t="shared" si="103"/>
        <v>0</v>
      </c>
      <c r="C433" s="50">
        <f t="shared" si="103"/>
        <v>0</v>
      </c>
      <c r="D433" s="50">
        <f>C433</f>
        <v>0</v>
      </c>
      <c r="E433" s="51">
        <f t="shared" si="104"/>
        <v>0</v>
      </c>
      <c r="F433" s="51">
        <f t="shared" si="104"/>
        <v>0</v>
      </c>
      <c r="G433" s="51">
        <f t="shared" si="106"/>
        <v>0</v>
      </c>
      <c r="H433" s="51">
        <f t="shared" si="106"/>
        <v>0</v>
      </c>
    </row>
    <row r="434" spans="1:8" ht="25.5" x14ac:dyDescent="0.2">
      <c r="A434" s="57" t="s">
        <v>51</v>
      </c>
      <c r="B434" s="50">
        <f t="shared" si="103"/>
        <v>0</v>
      </c>
      <c r="C434" s="50">
        <f t="shared" si="103"/>
        <v>0</v>
      </c>
      <c r="D434" s="50">
        <f>C434</f>
        <v>0</v>
      </c>
      <c r="E434" s="51">
        <f t="shared" si="104"/>
        <v>0</v>
      </c>
      <c r="F434" s="51">
        <f t="shared" si="104"/>
        <v>0</v>
      </c>
      <c r="G434" s="51">
        <f t="shared" si="106"/>
        <v>0</v>
      </c>
      <c r="H434" s="51">
        <f t="shared" si="106"/>
        <v>0</v>
      </c>
    </row>
    <row r="435" spans="1:8" x14ac:dyDescent="0.2">
      <c r="A435" s="57" t="s">
        <v>52</v>
      </c>
      <c r="B435" s="50">
        <f t="shared" si="103"/>
        <v>11762</v>
      </c>
      <c r="C435" s="50">
        <f t="shared" si="103"/>
        <v>11762</v>
      </c>
      <c r="D435" s="50">
        <f>C435</f>
        <v>11762</v>
      </c>
      <c r="E435" s="51">
        <f t="shared" si="104"/>
        <v>689.8</v>
      </c>
      <c r="F435" s="51">
        <f t="shared" si="104"/>
        <v>143.1</v>
      </c>
      <c r="G435" s="51">
        <f t="shared" si="106"/>
        <v>689.8</v>
      </c>
      <c r="H435" s="51">
        <f t="shared" si="106"/>
        <v>143.1</v>
      </c>
    </row>
    <row r="436" spans="1:8" x14ac:dyDescent="0.2">
      <c r="A436" s="57"/>
      <c r="B436" s="50">
        <f t="shared" si="103"/>
        <v>0</v>
      </c>
      <c r="C436" s="50">
        <f t="shared" si="103"/>
        <v>0</v>
      </c>
      <c r="D436" s="50">
        <f>D56+D151+D246+D341</f>
        <v>0</v>
      </c>
      <c r="E436" s="51">
        <f t="shared" si="104"/>
        <v>0</v>
      </c>
      <c r="F436" s="51">
        <f t="shared" si="104"/>
        <v>0</v>
      </c>
      <c r="G436" s="51">
        <f t="shared" si="104"/>
        <v>0</v>
      </c>
      <c r="H436" s="51">
        <f t="shared" si="104"/>
        <v>0</v>
      </c>
    </row>
    <row r="437" spans="1:8" x14ac:dyDescent="0.2">
      <c r="A437" s="57"/>
      <c r="B437" s="50">
        <f t="shared" si="103"/>
        <v>0</v>
      </c>
      <c r="C437" s="50">
        <f t="shared" si="103"/>
        <v>0</v>
      </c>
      <c r="D437" s="50">
        <f>D57+D152+D247+D342</f>
        <v>0</v>
      </c>
      <c r="E437" s="51">
        <f t="shared" si="104"/>
        <v>0</v>
      </c>
      <c r="F437" s="51">
        <f t="shared" si="104"/>
        <v>0</v>
      </c>
      <c r="G437" s="51">
        <f t="shared" si="104"/>
        <v>0</v>
      </c>
      <c r="H437" s="51">
        <f t="shared" si="104"/>
        <v>0</v>
      </c>
    </row>
    <row r="438" spans="1:8" x14ac:dyDescent="0.2">
      <c r="A438" s="57"/>
      <c r="B438" s="50">
        <f t="shared" si="103"/>
        <v>0</v>
      </c>
      <c r="C438" s="50">
        <f t="shared" si="103"/>
        <v>0</v>
      </c>
      <c r="D438" s="50">
        <f>D58+D153+D248+D343</f>
        <v>0</v>
      </c>
      <c r="E438" s="51">
        <f t="shared" si="104"/>
        <v>0</v>
      </c>
      <c r="F438" s="51">
        <f t="shared" si="104"/>
        <v>0</v>
      </c>
      <c r="G438" s="51">
        <f t="shared" si="104"/>
        <v>0</v>
      </c>
      <c r="H438" s="51">
        <f t="shared" si="104"/>
        <v>0</v>
      </c>
    </row>
    <row r="439" spans="1:8" x14ac:dyDescent="0.2">
      <c r="A439" s="57"/>
      <c r="B439" s="50">
        <f t="shared" si="103"/>
        <v>0</v>
      </c>
      <c r="C439" s="50">
        <f t="shared" si="103"/>
        <v>0</v>
      </c>
      <c r="D439" s="50">
        <f>D59+D154+D249+D344</f>
        <v>0</v>
      </c>
      <c r="E439" s="51">
        <f t="shared" si="104"/>
        <v>0</v>
      </c>
      <c r="F439" s="51">
        <f t="shared" si="104"/>
        <v>0</v>
      </c>
      <c r="G439" s="51">
        <f t="shared" si="104"/>
        <v>0</v>
      </c>
      <c r="H439" s="51">
        <f t="shared" si="104"/>
        <v>0</v>
      </c>
    </row>
    <row r="440" spans="1:8" x14ac:dyDescent="0.2">
      <c r="A440" s="57"/>
      <c r="B440" s="50">
        <f t="shared" si="103"/>
        <v>0</v>
      </c>
      <c r="C440" s="50">
        <f t="shared" si="103"/>
        <v>0</v>
      </c>
      <c r="D440" s="50">
        <f>D60+D155+D250+D345</f>
        <v>0</v>
      </c>
      <c r="E440" s="51">
        <f t="shared" si="104"/>
        <v>0</v>
      </c>
      <c r="F440" s="51">
        <f t="shared" si="104"/>
        <v>0</v>
      </c>
      <c r="G440" s="51">
        <f t="shared" si="104"/>
        <v>0</v>
      </c>
      <c r="H440" s="51">
        <f t="shared" si="104"/>
        <v>0</v>
      </c>
    </row>
    <row r="441" spans="1:8" x14ac:dyDescent="0.2">
      <c r="A441" s="57" t="s">
        <v>53</v>
      </c>
      <c r="B441" s="50">
        <f t="shared" si="103"/>
        <v>0</v>
      </c>
      <c r="C441" s="50">
        <f t="shared" si="103"/>
        <v>0</v>
      </c>
      <c r="D441" s="50">
        <f>C441</f>
        <v>0</v>
      </c>
      <c r="E441" s="51">
        <f t="shared" si="104"/>
        <v>0</v>
      </c>
      <c r="F441" s="51">
        <f t="shared" si="104"/>
        <v>0</v>
      </c>
      <c r="G441" s="51">
        <f>E441</f>
        <v>0</v>
      </c>
      <c r="H441" s="51">
        <f>F441</f>
        <v>0</v>
      </c>
    </row>
    <row r="442" spans="1:8" x14ac:dyDescent="0.2">
      <c r="A442" s="60" t="s">
        <v>54</v>
      </c>
      <c r="B442" s="61">
        <f>B409+B413+B414+B415+B416+B417+B418+B419+B420+B421+B422+B423+B424+B425+B426+B433+B434+B435+B436+B437+B438+B439+B440+B441</f>
        <v>19537</v>
      </c>
      <c r="C442" s="61">
        <f>C409+C413+C414+C415+C416+C417+C418+C419+C420+C421+C422+C423+C424+C425+C426+C433+C434+C435+C436+C437+C438+C439+C440+C441</f>
        <v>19011</v>
      </c>
      <c r="D442" s="61">
        <f>D409+D413+D414+D415+D416+D417+D419+D420+D421+D422+D423+D424+D425+D426+D433+D434+D435+D436+D437+D438+D439+D440+D441</f>
        <v>15974</v>
      </c>
      <c r="E442" s="62">
        <f>E409+E413+E414+E415+E416+E417+E418+E419+E420+E421+E422+E423+E424+E425+E426+E433+E434+E435+E436+E437+E438+E439+E440+E441</f>
        <v>2271.1</v>
      </c>
      <c r="F442" s="62">
        <f>F409+F413+F414+F415+F416+F417+F418+F419+F420+F421+F422+F423+F424+F425+F426+F433+F434+F435+F436+F437+F438+F439+F440+F441</f>
        <v>284.5</v>
      </c>
      <c r="G442" s="62">
        <f>G409+G413+G414+G415+G416+G417+G419+G420+G421+G422+G423+G424+G425+G426+G433+G434+G435+G436+G437+G438+G439+G440+G441</f>
        <v>1589.8999999999999</v>
      </c>
      <c r="H442" s="62">
        <f>H409+H413+H414+H415+H416+H417+H419+H420+H421+H422+H423+H424+H425+H426+H433+H434+H435+H436+H437+H438+H439+H440+H441</f>
        <v>210.8</v>
      </c>
    </row>
    <row r="443" spans="1:8" ht="25.5" x14ac:dyDescent="0.2">
      <c r="A443" s="57" t="s">
        <v>55</v>
      </c>
      <c r="B443" s="51">
        <f>B442/'[3]Форма 1'!D23*100</f>
        <v>20.436833791855396</v>
      </c>
      <c r="C443" s="51">
        <f>C442/'[3]Форма 1'!H23*100</f>
        <v>23.199990237235184</v>
      </c>
      <c r="D443" s="51">
        <f>D442/'[3]Форма 1'!H23*100</f>
        <v>19.493800644342478</v>
      </c>
      <c r="E443" s="51">
        <f>E442/'[3]Форма 6'!N21*100</f>
        <v>12.471718835804504</v>
      </c>
      <c r="F443" s="51">
        <f>F442/'[3]Форма 6'!O21*100</f>
        <v>10.593930366784585</v>
      </c>
      <c r="G443" s="51">
        <f>G442/'[3]Форма 6'!N21*100</f>
        <v>8.7309170785282824</v>
      </c>
      <c r="H443" s="51">
        <f>H442/'[3]Форма 6'!O21*100</f>
        <v>7.8495624650903011</v>
      </c>
    </row>
    <row r="444" spans="1:8" ht="15" x14ac:dyDescent="0.2">
      <c r="A444" s="127" t="s">
        <v>56</v>
      </c>
      <c r="B444" s="128"/>
      <c r="C444" s="128"/>
      <c r="D444" s="128"/>
      <c r="E444" s="128"/>
      <c r="F444" s="128"/>
      <c r="G444" s="128"/>
      <c r="H444" s="129"/>
    </row>
    <row r="445" spans="1:8" ht="51" x14ac:dyDescent="0.2">
      <c r="A445" s="57" t="s">
        <v>57</v>
      </c>
      <c r="B445" s="50">
        <f t="shared" ref="B445:H445" si="107">SUM(B446:B448)</f>
        <v>15</v>
      </c>
      <c r="C445" s="50">
        <f t="shared" si="107"/>
        <v>15</v>
      </c>
      <c r="D445" s="50">
        <f t="shared" si="107"/>
        <v>15</v>
      </c>
      <c r="E445" s="51">
        <f t="shared" si="107"/>
        <v>0.6</v>
      </c>
      <c r="F445" s="51">
        <f t="shared" si="107"/>
        <v>0</v>
      </c>
      <c r="G445" s="51">
        <f t="shared" si="107"/>
        <v>0.6</v>
      </c>
      <c r="H445" s="51">
        <f t="shared" si="107"/>
        <v>0</v>
      </c>
    </row>
    <row r="446" spans="1:8" x14ac:dyDescent="0.2">
      <c r="A446" s="57" t="s">
        <v>27</v>
      </c>
      <c r="B446" s="50">
        <f t="shared" ref="B446:C461" si="108">B66+B161+B256+B351</f>
        <v>0</v>
      </c>
      <c r="C446" s="50">
        <f t="shared" si="108"/>
        <v>0</v>
      </c>
      <c r="D446" s="50">
        <f t="shared" ref="D446:D453" si="109">C446</f>
        <v>0</v>
      </c>
      <c r="E446" s="51">
        <f t="shared" ref="E446:F461" si="110">E66+E161+E256+E351</f>
        <v>0</v>
      </c>
      <c r="F446" s="51">
        <f t="shared" si="110"/>
        <v>0</v>
      </c>
      <c r="G446" s="51">
        <f t="shared" ref="G446:H453" si="111">E446</f>
        <v>0</v>
      </c>
      <c r="H446" s="51">
        <f t="shared" si="111"/>
        <v>0</v>
      </c>
    </row>
    <row r="447" spans="1:8" x14ac:dyDescent="0.2">
      <c r="A447" s="57" t="s">
        <v>28</v>
      </c>
      <c r="B447" s="50">
        <f t="shared" si="108"/>
        <v>0</v>
      </c>
      <c r="C447" s="50">
        <f t="shared" si="108"/>
        <v>0</v>
      </c>
      <c r="D447" s="50">
        <f t="shared" si="109"/>
        <v>0</v>
      </c>
      <c r="E447" s="51">
        <f t="shared" si="110"/>
        <v>0</v>
      </c>
      <c r="F447" s="51">
        <f t="shared" si="110"/>
        <v>0</v>
      </c>
      <c r="G447" s="51">
        <f t="shared" si="111"/>
        <v>0</v>
      </c>
      <c r="H447" s="51">
        <f t="shared" si="111"/>
        <v>0</v>
      </c>
    </row>
    <row r="448" spans="1:8" x14ac:dyDescent="0.2">
      <c r="A448" s="57" t="s">
        <v>29</v>
      </c>
      <c r="B448" s="50">
        <f t="shared" si="108"/>
        <v>15</v>
      </c>
      <c r="C448" s="50">
        <f t="shared" si="108"/>
        <v>15</v>
      </c>
      <c r="D448" s="50">
        <f t="shared" si="109"/>
        <v>15</v>
      </c>
      <c r="E448" s="51">
        <f t="shared" si="110"/>
        <v>0.6</v>
      </c>
      <c r="F448" s="51">
        <f t="shared" si="110"/>
        <v>0</v>
      </c>
      <c r="G448" s="51">
        <f t="shared" si="111"/>
        <v>0.6</v>
      </c>
      <c r="H448" s="51">
        <f t="shared" si="111"/>
        <v>0</v>
      </c>
    </row>
    <row r="449" spans="1:8" ht="38.25" x14ac:dyDescent="0.2">
      <c r="A449" s="57" t="s">
        <v>58</v>
      </c>
      <c r="B449" s="50">
        <f t="shared" si="108"/>
        <v>22</v>
      </c>
      <c r="C449" s="50">
        <f t="shared" si="108"/>
        <v>22</v>
      </c>
      <c r="D449" s="50">
        <f t="shared" si="109"/>
        <v>22</v>
      </c>
      <c r="E449" s="51">
        <f t="shared" si="110"/>
        <v>3.9</v>
      </c>
      <c r="F449" s="51">
        <f t="shared" si="110"/>
        <v>0</v>
      </c>
      <c r="G449" s="51">
        <f t="shared" si="111"/>
        <v>3.9</v>
      </c>
      <c r="H449" s="51">
        <f t="shared" si="111"/>
        <v>0</v>
      </c>
    </row>
    <row r="450" spans="1:8" ht="25.5" x14ac:dyDescent="0.2">
      <c r="A450" s="57" t="s">
        <v>59</v>
      </c>
      <c r="B450" s="50">
        <f t="shared" si="108"/>
        <v>88</v>
      </c>
      <c r="C450" s="50">
        <f t="shared" si="108"/>
        <v>87</v>
      </c>
      <c r="D450" s="50">
        <f t="shared" si="109"/>
        <v>87</v>
      </c>
      <c r="E450" s="51">
        <f t="shared" si="110"/>
        <v>18.2</v>
      </c>
      <c r="F450" s="51">
        <f t="shared" si="110"/>
        <v>2.1</v>
      </c>
      <c r="G450" s="51">
        <f t="shared" si="111"/>
        <v>18.2</v>
      </c>
      <c r="H450" s="51">
        <f t="shared" si="111"/>
        <v>2.1</v>
      </c>
    </row>
    <row r="451" spans="1:8" ht="63.75" x14ac:dyDescent="0.2">
      <c r="A451" s="57" t="s">
        <v>60</v>
      </c>
      <c r="B451" s="50">
        <f t="shared" si="108"/>
        <v>0</v>
      </c>
      <c r="C451" s="50">
        <f t="shared" si="108"/>
        <v>0</v>
      </c>
      <c r="D451" s="50">
        <f t="shared" si="109"/>
        <v>0</v>
      </c>
      <c r="E451" s="51">
        <f t="shared" si="110"/>
        <v>0</v>
      </c>
      <c r="F451" s="51">
        <f t="shared" si="110"/>
        <v>0</v>
      </c>
      <c r="G451" s="51">
        <f t="shared" si="111"/>
        <v>0</v>
      </c>
      <c r="H451" s="51">
        <f t="shared" si="111"/>
        <v>0</v>
      </c>
    </row>
    <row r="452" spans="1:8" ht="38.25" x14ac:dyDescent="0.2">
      <c r="A452" s="57" t="s">
        <v>61</v>
      </c>
      <c r="B452" s="50">
        <f t="shared" si="108"/>
        <v>1352</v>
      </c>
      <c r="C452" s="50">
        <f t="shared" si="108"/>
        <v>1206</v>
      </c>
      <c r="D452" s="50">
        <f t="shared" si="109"/>
        <v>1206</v>
      </c>
      <c r="E452" s="51">
        <f t="shared" si="110"/>
        <v>253</v>
      </c>
      <c r="F452" s="51">
        <f t="shared" si="110"/>
        <v>24.9</v>
      </c>
      <c r="G452" s="51">
        <f t="shared" si="111"/>
        <v>253</v>
      </c>
      <c r="H452" s="51">
        <f t="shared" si="111"/>
        <v>24.9</v>
      </c>
    </row>
    <row r="453" spans="1:8" ht="25.5" x14ac:dyDescent="0.2">
      <c r="A453" s="57" t="s">
        <v>62</v>
      </c>
      <c r="B453" s="50">
        <f t="shared" si="108"/>
        <v>32</v>
      </c>
      <c r="C453" s="50">
        <f t="shared" si="108"/>
        <v>32</v>
      </c>
      <c r="D453" s="50">
        <f t="shared" si="109"/>
        <v>32</v>
      </c>
      <c r="E453" s="51">
        <f t="shared" si="110"/>
        <v>9.4</v>
      </c>
      <c r="F453" s="51">
        <f t="shared" si="110"/>
        <v>7.7</v>
      </c>
      <c r="G453" s="51">
        <f t="shared" si="111"/>
        <v>9.4</v>
      </c>
      <c r="H453" s="51">
        <f t="shared" si="111"/>
        <v>7.7</v>
      </c>
    </row>
    <row r="454" spans="1:8" x14ac:dyDescent="0.2">
      <c r="A454" s="57" t="s">
        <v>63</v>
      </c>
      <c r="B454" s="50">
        <f t="shared" si="108"/>
        <v>322</v>
      </c>
      <c r="C454" s="50">
        <f t="shared" si="108"/>
        <v>308</v>
      </c>
      <c r="D454" s="52" t="s">
        <v>20</v>
      </c>
      <c r="E454" s="51">
        <f t="shared" si="110"/>
        <v>74.099999999999994</v>
      </c>
      <c r="F454" s="51">
        <f t="shared" si="110"/>
        <v>18.100000000000001</v>
      </c>
      <c r="G454" s="52" t="s">
        <v>20</v>
      </c>
      <c r="H454" s="52" t="s">
        <v>20</v>
      </c>
    </row>
    <row r="455" spans="1:8" ht="25.5" x14ac:dyDescent="0.2">
      <c r="A455" s="57" t="s">
        <v>64</v>
      </c>
      <c r="B455" s="50">
        <f t="shared" si="108"/>
        <v>0</v>
      </c>
      <c r="C455" s="50">
        <f t="shared" si="108"/>
        <v>0</v>
      </c>
      <c r="D455" s="50">
        <f t="shared" ref="D455:D461" si="112">C455</f>
        <v>0</v>
      </c>
      <c r="E455" s="51">
        <f t="shared" si="110"/>
        <v>0</v>
      </c>
      <c r="F455" s="51">
        <f t="shared" si="110"/>
        <v>0</v>
      </c>
      <c r="G455" s="51">
        <f t="shared" ref="G455:H461" si="113">E455</f>
        <v>0</v>
      </c>
      <c r="H455" s="51">
        <f t="shared" si="113"/>
        <v>0</v>
      </c>
    </row>
    <row r="456" spans="1:8" ht="25.5" x14ac:dyDescent="0.2">
      <c r="A456" s="57" t="s">
        <v>65</v>
      </c>
      <c r="B456" s="50">
        <f t="shared" si="108"/>
        <v>0</v>
      </c>
      <c r="C456" s="50">
        <f t="shared" si="108"/>
        <v>0</v>
      </c>
      <c r="D456" s="50">
        <f t="shared" si="112"/>
        <v>0</v>
      </c>
      <c r="E456" s="51">
        <f t="shared" si="110"/>
        <v>0</v>
      </c>
      <c r="F456" s="51">
        <f t="shared" si="110"/>
        <v>0</v>
      </c>
      <c r="G456" s="51">
        <f t="shared" si="113"/>
        <v>0</v>
      </c>
      <c r="H456" s="51">
        <f t="shared" si="113"/>
        <v>0</v>
      </c>
    </row>
    <row r="457" spans="1:8" ht="38.25" x14ac:dyDescent="0.2">
      <c r="A457" s="57" t="s">
        <v>66</v>
      </c>
      <c r="B457" s="50">
        <f t="shared" si="108"/>
        <v>0</v>
      </c>
      <c r="C457" s="50">
        <f t="shared" si="108"/>
        <v>0</v>
      </c>
      <c r="D457" s="50">
        <f t="shared" si="112"/>
        <v>0</v>
      </c>
      <c r="E457" s="51">
        <f t="shared" si="110"/>
        <v>0</v>
      </c>
      <c r="F457" s="51">
        <f t="shared" si="110"/>
        <v>0</v>
      </c>
      <c r="G457" s="51">
        <f t="shared" si="113"/>
        <v>0</v>
      </c>
      <c r="H457" s="51">
        <f t="shared" si="113"/>
        <v>0</v>
      </c>
    </row>
    <row r="458" spans="1:8" x14ac:dyDescent="0.2">
      <c r="A458" s="57" t="s">
        <v>67</v>
      </c>
      <c r="B458" s="50">
        <f t="shared" si="108"/>
        <v>0</v>
      </c>
      <c r="C458" s="50">
        <f t="shared" si="108"/>
        <v>0</v>
      </c>
      <c r="D458" s="50">
        <f t="shared" si="112"/>
        <v>0</v>
      </c>
      <c r="E458" s="51">
        <f t="shared" si="110"/>
        <v>0</v>
      </c>
      <c r="F458" s="51">
        <f t="shared" si="110"/>
        <v>0</v>
      </c>
      <c r="G458" s="51">
        <f t="shared" si="113"/>
        <v>0</v>
      </c>
      <c r="H458" s="51">
        <f t="shared" si="113"/>
        <v>0</v>
      </c>
    </row>
    <row r="459" spans="1:8" ht="38.25" x14ac:dyDescent="0.2">
      <c r="A459" s="57" t="s">
        <v>68</v>
      </c>
      <c r="B459" s="50">
        <f t="shared" si="108"/>
        <v>0</v>
      </c>
      <c r="C459" s="50">
        <f t="shared" si="108"/>
        <v>0</v>
      </c>
      <c r="D459" s="50">
        <f t="shared" si="112"/>
        <v>0</v>
      </c>
      <c r="E459" s="51">
        <f t="shared" si="110"/>
        <v>0</v>
      </c>
      <c r="F459" s="51">
        <f t="shared" si="110"/>
        <v>0</v>
      </c>
      <c r="G459" s="51">
        <f t="shared" si="113"/>
        <v>0</v>
      </c>
      <c r="H459" s="51">
        <f t="shared" si="113"/>
        <v>0</v>
      </c>
    </row>
    <row r="460" spans="1:8" ht="51" x14ac:dyDescent="0.2">
      <c r="A460" s="57" t="s">
        <v>69</v>
      </c>
      <c r="B460" s="50">
        <f t="shared" si="108"/>
        <v>1</v>
      </c>
      <c r="C460" s="50">
        <f t="shared" si="108"/>
        <v>1</v>
      </c>
      <c r="D460" s="50">
        <f t="shared" si="112"/>
        <v>1</v>
      </c>
      <c r="E460" s="51">
        <f t="shared" si="110"/>
        <v>0.1</v>
      </c>
      <c r="F460" s="51">
        <f t="shared" si="110"/>
        <v>0.1</v>
      </c>
      <c r="G460" s="51">
        <f t="shared" si="113"/>
        <v>0.1</v>
      </c>
      <c r="H460" s="51">
        <f t="shared" si="113"/>
        <v>0.1</v>
      </c>
    </row>
    <row r="461" spans="1:8" x14ac:dyDescent="0.2">
      <c r="A461" s="57" t="s">
        <v>70</v>
      </c>
      <c r="B461" s="50">
        <f t="shared" si="108"/>
        <v>0</v>
      </c>
      <c r="C461" s="50">
        <f t="shared" si="108"/>
        <v>0</v>
      </c>
      <c r="D461" s="50">
        <f t="shared" si="112"/>
        <v>0</v>
      </c>
      <c r="E461" s="51">
        <f t="shared" si="110"/>
        <v>0</v>
      </c>
      <c r="F461" s="51">
        <f t="shared" si="110"/>
        <v>0</v>
      </c>
      <c r="G461" s="51">
        <f t="shared" si="113"/>
        <v>0</v>
      </c>
      <c r="H461" s="51">
        <f t="shared" si="113"/>
        <v>0</v>
      </c>
    </row>
    <row r="462" spans="1:8" ht="25.5" x14ac:dyDescent="0.2">
      <c r="A462" s="57" t="s">
        <v>71</v>
      </c>
      <c r="B462" s="50">
        <f t="shared" ref="B462:G462" si="114">SUM(B463:B468)</f>
        <v>56</v>
      </c>
      <c r="C462" s="50">
        <f t="shared" si="114"/>
        <v>56</v>
      </c>
      <c r="D462" s="50">
        <f t="shared" si="114"/>
        <v>37</v>
      </c>
      <c r="E462" s="51">
        <f t="shared" si="114"/>
        <v>15.8</v>
      </c>
      <c r="F462" s="51">
        <f t="shared" si="114"/>
        <v>2.8</v>
      </c>
      <c r="G462" s="51">
        <f t="shared" si="114"/>
        <v>9.6999999999999993</v>
      </c>
      <c r="H462" s="51">
        <f>SUM(H463:H468)</f>
        <v>0</v>
      </c>
    </row>
    <row r="463" spans="1:8" x14ac:dyDescent="0.2">
      <c r="A463" s="57" t="s">
        <v>44</v>
      </c>
      <c r="B463" s="50">
        <f t="shared" ref="B463:C477" si="115">B83+B178+B273+B368</f>
        <v>0</v>
      </c>
      <c r="C463" s="50">
        <f t="shared" si="115"/>
        <v>0</v>
      </c>
      <c r="D463" s="50">
        <f>C463</f>
        <v>0</v>
      </c>
      <c r="E463" s="51">
        <f t="shared" ref="E463:H477" si="116">E83+E178+E273+E368</f>
        <v>0</v>
      </c>
      <c r="F463" s="51">
        <f t="shared" si="116"/>
        <v>0</v>
      </c>
      <c r="G463" s="51">
        <f t="shared" ref="G463:H465" si="117">E463</f>
        <v>0</v>
      </c>
      <c r="H463" s="51">
        <f t="shared" si="117"/>
        <v>0</v>
      </c>
    </row>
    <row r="464" spans="1:8" x14ac:dyDescent="0.2">
      <c r="A464" s="57" t="s">
        <v>45</v>
      </c>
      <c r="B464" s="50">
        <f t="shared" si="115"/>
        <v>0</v>
      </c>
      <c r="C464" s="50">
        <f t="shared" si="115"/>
        <v>0</v>
      </c>
      <c r="D464" s="50">
        <f>C464</f>
        <v>0</v>
      </c>
      <c r="E464" s="51">
        <f t="shared" si="116"/>
        <v>0</v>
      </c>
      <c r="F464" s="51">
        <f t="shared" si="116"/>
        <v>0</v>
      </c>
      <c r="G464" s="51">
        <f t="shared" si="117"/>
        <v>0</v>
      </c>
      <c r="H464" s="51">
        <f t="shared" si="117"/>
        <v>0</v>
      </c>
    </row>
    <row r="465" spans="1:8" x14ac:dyDescent="0.2">
      <c r="A465" s="57" t="s">
        <v>46</v>
      </c>
      <c r="B465" s="50">
        <f t="shared" si="115"/>
        <v>4</v>
      </c>
      <c r="C465" s="50">
        <f t="shared" si="115"/>
        <v>4</v>
      </c>
      <c r="D465" s="50">
        <f>C465</f>
        <v>4</v>
      </c>
      <c r="E465" s="51">
        <f t="shared" si="116"/>
        <v>1.2</v>
      </c>
      <c r="F465" s="51">
        <f t="shared" si="116"/>
        <v>0</v>
      </c>
      <c r="G465" s="51">
        <f t="shared" si="117"/>
        <v>1.2</v>
      </c>
      <c r="H465" s="51">
        <f t="shared" si="117"/>
        <v>0</v>
      </c>
    </row>
    <row r="466" spans="1:8" x14ac:dyDescent="0.2">
      <c r="A466" s="57" t="s">
        <v>47</v>
      </c>
      <c r="B466" s="50">
        <f t="shared" si="115"/>
        <v>19</v>
      </c>
      <c r="C466" s="50">
        <f t="shared" si="115"/>
        <v>19</v>
      </c>
      <c r="D466" s="52" t="s">
        <v>20</v>
      </c>
      <c r="E466" s="51">
        <f t="shared" si="116"/>
        <v>6.1</v>
      </c>
      <c r="F466" s="51">
        <f t="shared" si="116"/>
        <v>2.8</v>
      </c>
      <c r="G466" s="52" t="s">
        <v>20</v>
      </c>
      <c r="H466" s="52" t="s">
        <v>20</v>
      </c>
    </row>
    <row r="467" spans="1:8" x14ac:dyDescent="0.2">
      <c r="A467" s="57" t="s">
        <v>48</v>
      </c>
      <c r="B467" s="50">
        <f t="shared" si="115"/>
        <v>0</v>
      </c>
      <c r="C467" s="50">
        <f t="shared" si="115"/>
        <v>0</v>
      </c>
      <c r="D467" s="50">
        <f>C467</f>
        <v>0</v>
      </c>
      <c r="E467" s="51">
        <f t="shared" si="116"/>
        <v>0</v>
      </c>
      <c r="F467" s="51">
        <f t="shared" si="116"/>
        <v>0</v>
      </c>
      <c r="G467" s="51">
        <f t="shared" ref="G467:H471" si="118">E467</f>
        <v>0</v>
      </c>
      <c r="H467" s="51">
        <f t="shared" si="118"/>
        <v>0</v>
      </c>
    </row>
    <row r="468" spans="1:8" x14ac:dyDescent="0.2">
      <c r="A468" s="57" t="s">
        <v>49</v>
      </c>
      <c r="B468" s="50">
        <f t="shared" si="115"/>
        <v>33</v>
      </c>
      <c r="C468" s="50">
        <f t="shared" si="115"/>
        <v>33</v>
      </c>
      <c r="D468" s="50">
        <f>C468</f>
        <v>33</v>
      </c>
      <c r="E468" s="51">
        <f t="shared" si="116"/>
        <v>8.5</v>
      </c>
      <c r="F468" s="51">
        <f t="shared" si="116"/>
        <v>0</v>
      </c>
      <c r="G468" s="51">
        <f t="shared" si="118"/>
        <v>8.5</v>
      </c>
      <c r="H468" s="51">
        <f t="shared" si="118"/>
        <v>0</v>
      </c>
    </row>
    <row r="469" spans="1:8" ht="38.25" x14ac:dyDescent="0.2">
      <c r="A469" s="57" t="s">
        <v>72</v>
      </c>
      <c r="B469" s="50">
        <f t="shared" si="115"/>
        <v>0</v>
      </c>
      <c r="C469" s="50">
        <f t="shared" si="115"/>
        <v>0</v>
      </c>
      <c r="D469" s="50">
        <f>C469</f>
        <v>0</v>
      </c>
      <c r="E469" s="51">
        <f t="shared" si="116"/>
        <v>0</v>
      </c>
      <c r="F469" s="51">
        <f t="shared" si="116"/>
        <v>0</v>
      </c>
      <c r="G469" s="51">
        <f t="shared" si="118"/>
        <v>0</v>
      </c>
      <c r="H469" s="51">
        <f t="shared" si="118"/>
        <v>0</v>
      </c>
    </row>
    <row r="470" spans="1:8" ht="25.5" x14ac:dyDescent="0.2">
      <c r="A470" s="57" t="s">
        <v>73</v>
      </c>
      <c r="B470" s="50">
        <f t="shared" si="115"/>
        <v>0</v>
      </c>
      <c r="C470" s="50">
        <f t="shared" si="115"/>
        <v>0</v>
      </c>
      <c r="D470" s="50">
        <f>C470</f>
        <v>0</v>
      </c>
      <c r="E470" s="51">
        <f t="shared" si="116"/>
        <v>0</v>
      </c>
      <c r="F470" s="51">
        <f t="shared" si="116"/>
        <v>0</v>
      </c>
      <c r="G470" s="51">
        <f t="shared" si="118"/>
        <v>0</v>
      </c>
      <c r="H470" s="51">
        <f t="shared" si="118"/>
        <v>0</v>
      </c>
    </row>
    <row r="471" spans="1:8" x14ac:dyDescent="0.2">
      <c r="A471" s="57" t="s">
        <v>74</v>
      </c>
      <c r="B471" s="50">
        <f t="shared" si="115"/>
        <v>4540</v>
      </c>
      <c r="C471" s="50">
        <f t="shared" si="115"/>
        <v>4540</v>
      </c>
      <c r="D471" s="50">
        <f>C471</f>
        <v>4540</v>
      </c>
      <c r="E471" s="51">
        <f t="shared" si="116"/>
        <v>261.8</v>
      </c>
      <c r="F471" s="51">
        <f t="shared" si="116"/>
        <v>114.1</v>
      </c>
      <c r="G471" s="51">
        <f t="shared" si="118"/>
        <v>261.8</v>
      </c>
      <c r="H471" s="51">
        <f t="shared" si="118"/>
        <v>114.1</v>
      </c>
    </row>
    <row r="472" spans="1:8" x14ac:dyDescent="0.2">
      <c r="A472" s="57"/>
      <c r="B472" s="50">
        <f t="shared" si="115"/>
        <v>0</v>
      </c>
      <c r="C472" s="50">
        <f t="shared" si="115"/>
        <v>0</v>
      </c>
      <c r="D472" s="50">
        <f>D92+D187+D282+D377</f>
        <v>0</v>
      </c>
      <c r="E472" s="51">
        <f t="shared" si="116"/>
        <v>0</v>
      </c>
      <c r="F472" s="51">
        <f t="shared" si="116"/>
        <v>0</v>
      </c>
      <c r="G472" s="51">
        <f t="shared" si="116"/>
        <v>0</v>
      </c>
      <c r="H472" s="51">
        <f t="shared" si="116"/>
        <v>0</v>
      </c>
    </row>
    <row r="473" spans="1:8" x14ac:dyDescent="0.2">
      <c r="A473" s="57"/>
      <c r="B473" s="50">
        <f t="shared" si="115"/>
        <v>0</v>
      </c>
      <c r="C473" s="50">
        <f t="shared" si="115"/>
        <v>0</v>
      </c>
      <c r="D473" s="50">
        <f>D93+D188+D283+D378</f>
        <v>0</v>
      </c>
      <c r="E473" s="51">
        <f t="shared" si="116"/>
        <v>0</v>
      </c>
      <c r="F473" s="51">
        <f t="shared" si="116"/>
        <v>0</v>
      </c>
      <c r="G473" s="51">
        <f t="shared" si="116"/>
        <v>0</v>
      </c>
      <c r="H473" s="51">
        <f t="shared" si="116"/>
        <v>0</v>
      </c>
    </row>
    <row r="474" spans="1:8" x14ac:dyDescent="0.2">
      <c r="A474" s="57"/>
      <c r="B474" s="50">
        <f t="shared" si="115"/>
        <v>0</v>
      </c>
      <c r="C474" s="50">
        <f t="shared" si="115"/>
        <v>0</v>
      </c>
      <c r="D474" s="50">
        <f>D94+D189+D284+D379</f>
        <v>0</v>
      </c>
      <c r="E474" s="51">
        <f t="shared" si="116"/>
        <v>0</v>
      </c>
      <c r="F474" s="51">
        <f t="shared" si="116"/>
        <v>0</v>
      </c>
      <c r="G474" s="51">
        <f t="shared" si="116"/>
        <v>0</v>
      </c>
      <c r="H474" s="51">
        <f t="shared" si="116"/>
        <v>0</v>
      </c>
    </row>
    <row r="475" spans="1:8" x14ac:dyDescent="0.2">
      <c r="A475" s="57"/>
      <c r="B475" s="50">
        <f t="shared" si="115"/>
        <v>0</v>
      </c>
      <c r="C475" s="50">
        <f t="shared" si="115"/>
        <v>0</v>
      </c>
      <c r="D475" s="50">
        <f>D95+D190+D285+D380</f>
        <v>0</v>
      </c>
      <c r="E475" s="51">
        <f t="shared" si="116"/>
        <v>0</v>
      </c>
      <c r="F475" s="51">
        <f t="shared" si="116"/>
        <v>0</v>
      </c>
      <c r="G475" s="51">
        <f t="shared" si="116"/>
        <v>0</v>
      </c>
      <c r="H475" s="51">
        <f t="shared" si="116"/>
        <v>0</v>
      </c>
    </row>
    <row r="476" spans="1:8" x14ac:dyDescent="0.2">
      <c r="A476" s="57"/>
      <c r="B476" s="50">
        <f t="shared" si="115"/>
        <v>0</v>
      </c>
      <c r="C476" s="50">
        <f t="shared" si="115"/>
        <v>0</v>
      </c>
      <c r="D476" s="50">
        <f>D96+D191+D286+D381</f>
        <v>0</v>
      </c>
      <c r="E476" s="51">
        <f t="shared" si="116"/>
        <v>0</v>
      </c>
      <c r="F476" s="51">
        <f t="shared" si="116"/>
        <v>0</v>
      </c>
      <c r="G476" s="51">
        <f t="shared" si="116"/>
        <v>0</v>
      </c>
      <c r="H476" s="51">
        <f t="shared" si="116"/>
        <v>0</v>
      </c>
    </row>
    <row r="477" spans="1:8" x14ac:dyDescent="0.2">
      <c r="A477" s="57" t="s">
        <v>75</v>
      </c>
      <c r="B477" s="50">
        <f t="shared" si="115"/>
        <v>0</v>
      </c>
      <c r="C477" s="50">
        <f t="shared" si="115"/>
        <v>0</v>
      </c>
      <c r="D477" s="50">
        <f>C477</f>
        <v>0</v>
      </c>
      <c r="E477" s="51">
        <f t="shared" si="116"/>
        <v>0</v>
      </c>
      <c r="F477" s="51">
        <f t="shared" si="116"/>
        <v>0</v>
      </c>
      <c r="G477" s="51">
        <f>E477</f>
        <v>0</v>
      </c>
      <c r="H477" s="51">
        <f>F477</f>
        <v>0</v>
      </c>
    </row>
    <row r="478" spans="1:8" x14ac:dyDescent="0.2">
      <c r="A478" s="60" t="s">
        <v>76</v>
      </c>
      <c r="B478" s="61">
        <f>B445+B449+B450+B451+B452+B453+B454+B455+B456+B457+B458+B459+B460+B461+B462+B469+B470+B471+B472+B473+B474+B475+B476+B477</f>
        <v>6428</v>
      </c>
      <c r="C478" s="55">
        <f>C445++C449+C450+C451+C452+C453+C454+C455+C456+C457+C458+C459+C460+C461+C462+C469+C470+C471+C472+C473+C474+C475+C476+C477</f>
        <v>6267</v>
      </c>
      <c r="D478" s="55">
        <f>D445+D449+D450+D451+D452+D453+D455+D456+D457+D458+D459+D460+D461+D462+D469+D470+D471+D472+D473+D474+D475+D476+D477</f>
        <v>5940</v>
      </c>
      <c r="E478" s="56">
        <f>E445+E449+E450+E451+E452+E453+E454+E455+E456+E457+E458+E459+E460+E461+E462+E469+E470+E471+E472+E473+E474+E475+E476+E477</f>
        <v>636.9</v>
      </c>
      <c r="F478" s="56">
        <f>F445+F449+F450+F451+F452+F453+F454+F455+F456+F457+F458+F459+F460+F461+F462+F469+F470+F471+F472+F473+F474+F475+F476+F477</f>
        <v>169.8</v>
      </c>
      <c r="G478" s="56">
        <f>G445+G449+G450+G451+G452+G453+G455+G456+G457+G458+G459+G460+G461+G462+G469+G470+G471+G472+G473+G474+G475+G476+G477</f>
        <v>556.70000000000005</v>
      </c>
      <c r="H478" s="56">
        <f>H445+H449+H450+H451+H452+H453+H455+H456+H457+H458+H459+H460+H461+H462+H469+H470+H471+H472+H473+H474+H475+H476+H477</f>
        <v>148.9</v>
      </c>
    </row>
    <row r="479" spans="1:8" ht="25.5" x14ac:dyDescent="0.2">
      <c r="A479" s="57" t="s">
        <v>55</v>
      </c>
      <c r="B479" s="51">
        <f>B478/'[3]Форма 1'!D23*100</f>
        <v>6.7240603784637587</v>
      </c>
      <c r="C479" s="51">
        <f>C478/'[3]Форма 1'!H23*100</f>
        <v>7.647905886947183</v>
      </c>
      <c r="D479" s="51">
        <f>D478/'[3]Форма 1'!H23*100</f>
        <v>7.2488528751342374</v>
      </c>
      <c r="E479" s="51">
        <f>E478/'[3]Форма 6'!N21*100</f>
        <v>3.4975288303130152</v>
      </c>
      <c r="F479" s="51">
        <f>F478/'[3]Форма 6'!O21*100</f>
        <v>6.3228449078383928</v>
      </c>
      <c r="G479" s="51">
        <f>G478/'[3]Форма 6'!N21*100</f>
        <v>3.0571114772103249</v>
      </c>
      <c r="H479" s="51">
        <f>H478/'[3]Форма 6'!O21*100</f>
        <v>5.5445913237758342</v>
      </c>
    </row>
    <row r="480" spans="1:8" ht="25.5" x14ac:dyDescent="0.2">
      <c r="A480" s="57" t="s">
        <v>77</v>
      </c>
      <c r="B480" s="55"/>
      <c r="C480" s="55"/>
      <c r="D480" s="50"/>
      <c r="E480" s="56"/>
      <c r="F480" s="56"/>
      <c r="G480" s="51"/>
      <c r="H480" s="51"/>
    </row>
    <row r="481" spans="1:8" ht="38.25" x14ac:dyDescent="0.2">
      <c r="A481" s="57" t="s">
        <v>78</v>
      </c>
      <c r="B481" s="50">
        <f t="shared" ref="B481:C486" si="119">B101+B196+B291+B386</f>
        <v>0</v>
      </c>
      <c r="C481" s="50">
        <f t="shared" si="119"/>
        <v>0</v>
      </c>
      <c r="D481" s="50">
        <f t="shared" ref="D481:D486" si="120">C481</f>
        <v>0</v>
      </c>
      <c r="E481" s="51">
        <f t="shared" ref="E481:F486" si="121">E101+E196+E291+E386</f>
        <v>0</v>
      </c>
      <c r="F481" s="51">
        <f t="shared" si="121"/>
        <v>0</v>
      </c>
      <c r="G481" s="51">
        <f t="shared" ref="G481:H486" si="122">E481</f>
        <v>0</v>
      </c>
      <c r="H481" s="51">
        <f t="shared" si="122"/>
        <v>0</v>
      </c>
    </row>
    <row r="482" spans="1:8" ht="25.5" x14ac:dyDescent="0.2">
      <c r="A482" s="57" t="s">
        <v>79</v>
      </c>
      <c r="B482" s="50">
        <f t="shared" si="119"/>
        <v>0</v>
      </c>
      <c r="C482" s="50">
        <f t="shared" si="119"/>
        <v>0</v>
      </c>
      <c r="D482" s="50">
        <f t="shared" si="120"/>
        <v>0</v>
      </c>
      <c r="E482" s="51">
        <f t="shared" si="121"/>
        <v>0</v>
      </c>
      <c r="F482" s="51">
        <f t="shared" si="121"/>
        <v>0</v>
      </c>
      <c r="G482" s="51">
        <f t="shared" si="122"/>
        <v>0</v>
      </c>
      <c r="H482" s="51">
        <f t="shared" si="122"/>
        <v>0</v>
      </c>
    </row>
    <row r="483" spans="1:8" ht="38.25" x14ac:dyDescent="0.2">
      <c r="A483" s="57" t="s">
        <v>80</v>
      </c>
      <c r="B483" s="50">
        <f t="shared" si="119"/>
        <v>222</v>
      </c>
      <c r="C483" s="50">
        <f t="shared" si="119"/>
        <v>195</v>
      </c>
      <c r="D483" s="50">
        <f t="shared" si="120"/>
        <v>195</v>
      </c>
      <c r="E483" s="51">
        <f t="shared" si="121"/>
        <v>43.7</v>
      </c>
      <c r="F483" s="51">
        <f t="shared" si="121"/>
        <v>0</v>
      </c>
      <c r="G483" s="51">
        <f t="shared" si="122"/>
        <v>43.7</v>
      </c>
      <c r="H483" s="51">
        <f t="shared" si="122"/>
        <v>0</v>
      </c>
    </row>
    <row r="484" spans="1:8" x14ac:dyDescent="0.2">
      <c r="A484" s="57" t="s">
        <v>81</v>
      </c>
      <c r="B484" s="50">
        <f t="shared" si="119"/>
        <v>0</v>
      </c>
      <c r="C484" s="50">
        <f t="shared" si="119"/>
        <v>0</v>
      </c>
      <c r="D484" s="50">
        <f t="shared" si="120"/>
        <v>0</v>
      </c>
      <c r="E484" s="51">
        <f t="shared" si="121"/>
        <v>0</v>
      </c>
      <c r="F484" s="51">
        <f t="shared" si="121"/>
        <v>0</v>
      </c>
      <c r="G484" s="51">
        <f t="shared" si="122"/>
        <v>0</v>
      </c>
      <c r="H484" s="51">
        <f t="shared" si="122"/>
        <v>0</v>
      </c>
    </row>
    <row r="485" spans="1:8" x14ac:dyDescent="0.2">
      <c r="A485" s="57" t="s">
        <v>82</v>
      </c>
      <c r="B485" s="50">
        <f t="shared" si="119"/>
        <v>165</v>
      </c>
      <c r="C485" s="50">
        <f t="shared" si="119"/>
        <v>165</v>
      </c>
      <c r="D485" s="50">
        <f t="shared" si="120"/>
        <v>165</v>
      </c>
      <c r="E485" s="51">
        <f t="shared" si="121"/>
        <v>2.1</v>
      </c>
      <c r="F485" s="51">
        <f t="shared" si="121"/>
        <v>2.1</v>
      </c>
      <c r="G485" s="51">
        <f t="shared" si="122"/>
        <v>2.1</v>
      </c>
      <c r="H485" s="51">
        <f t="shared" si="122"/>
        <v>2.1</v>
      </c>
    </row>
    <row r="486" spans="1:8" x14ac:dyDescent="0.2">
      <c r="A486" s="57" t="s">
        <v>83</v>
      </c>
      <c r="B486" s="50">
        <f t="shared" si="119"/>
        <v>0</v>
      </c>
      <c r="C486" s="50">
        <f t="shared" si="119"/>
        <v>0</v>
      </c>
      <c r="D486" s="50">
        <f t="shared" si="120"/>
        <v>0</v>
      </c>
      <c r="E486" s="51">
        <f t="shared" si="121"/>
        <v>0</v>
      </c>
      <c r="F486" s="51">
        <f t="shared" si="121"/>
        <v>0</v>
      </c>
      <c r="G486" s="51">
        <f t="shared" si="122"/>
        <v>0</v>
      </c>
      <c r="H486" s="51">
        <f t="shared" si="122"/>
        <v>0</v>
      </c>
    </row>
    <row r="487" spans="1:8" ht="25.5" x14ac:dyDescent="0.2">
      <c r="A487" s="66" t="s">
        <v>84</v>
      </c>
      <c r="B487" s="52" t="s">
        <v>20</v>
      </c>
      <c r="C487" s="52" t="s">
        <v>20</v>
      </c>
      <c r="D487" s="55">
        <f>D395+D396+D404+D442+D481+D482+D483+D484+D485+D486</f>
        <v>16334</v>
      </c>
      <c r="E487" s="67" t="s">
        <v>20</v>
      </c>
      <c r="F487" s="67" t="s">
        <v>20</v>
      </c>
      <c r="G487" s="56">
        <f>G395+G396+G404+G442+G481+G482+G483+G484+G485+G486</f>
        <v>1635.6999999999998</v>
      </c>
      <c r="H487" s="56">
        <f>H395+H396+H404+H442+H481+H482+H483+H484+H485+H486</f>
        <v>212.9</v>
      </c>
    </row>
    <row r="490" spans="1:8" x14ac:dyDescent="0.2">
      <c r="A490" s="38" t="s">
        <v>90</v>
      </c>
      <c r="D490" s="68" t="s">
        <v>91</v>
      </c>
    </row>
    <row r="491" spans="1:8" x14ac:dyDescent="0.2">
      <c r="A491" s="70" t="s">
        <v>92</v>
      </c>
      <c r="D491" s="71" t="s">
        <v>93</v>
      </c>
    </row>
    <row r="492" spans="1:8" ht="25.5" customHeight="1" x14ac:dyDescent="0.2">
      <c r="A492" s="72" t="s">
        <v>94</v>
      </c>
      <c r="D492" s="68" t="s">
        <v>91</v>
      </c>
    </row>
    <row r="493" spans="1:8" x14ac:dyDescent="0.2">
      <c r="A493" s="70" t="s">
        <v>95</v>
      </c>
      <c r="D493" s="71" t="s">
        <v>93</v>
      </c>
    </row>
  </sheetData>
  <mergeCells count="26">
    <mergeCell ref="A349:H349"/>
    <mergeCell ref="A394:H394"/>
    <mergeCell ref="A408:H408"/>
    <mergeCell ref="A444:H444"/>
    <mergeCell ref="A159:H159"/>
    <mergeCell ref="A204:H204"/>
    <mergeCell ref="A218:H218"/>
    <mergeCell ref="A254:H254"/>
    <mergeCell ref="A299:H299"/>
    <mergeCell ref="A313:H313"/>
    <mergeCell ref="A123:H123"/>
    <mergeCell ref="A2:L2"/>
    <mergeCell ref="A3:L3"/>
    <mergeCell ref="A8:A11"/>
    <mergeCell ref="B8:B11"/>
    <mergeCell ref="C8:C11"/>
    <mergeCell ref="D8:D11"/>
    <mergeCell ref="E8:H8"/>
    <mergeCell ref="E9:E11"/>
    <mergeCell ref="F9:F11"/>
    <mergeCell ref="G9:G11"/>
    <mergeCell ref="H9:H11"/>
    <mergeCell ref="A14:H14"/>
    <mergeCell ref="A28:H28"/>
    <mergeCell ref="A64:H64"/>
    <mergeCell ref="A109:H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</vt:lpstr>
      <vt:lpstr>2018</vt:lpstr>
      <vt:lpstr>2017</vt:lpstr>
      <vt:lpstr>2016</vt:lpstr>
      <vt:lpstr>2015</vt:lpstr>
    </vt:vector>
  </TitlesOfParts>
  <Company>Белыничский лесхоз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Яковец В.И.</dc:creator>
  <cp:lastModifiedBy>User</cp:lastModifiedBy>
  <dcterms:created xsi:type="dcterms:W3CDTF">2017-11-23T06:52:15Z</dcterms:created>
  <dcterms:modified xsi:type="dcterms:W3CDTF">2020-08-13T13:06:23Z</dcterms:modified>
</cp:coreProperties>
</file>